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（11）" sheetId="13" r:id="rId13"/>
    <sheet name="Sheet1" sheetId="14" r:id="rId14"/>
  </sheets>
  <definedNames>
    <definedName name="_xlnm.Print_Titles" localSheetId="2">'（1）'!$4:$5</definedName>
    <definedName name="_xlnm.Print_Titles" localSheetId="5">'（4）'!$4:$6</definedName>
  </definedNames>
  <calcPr fullCalcOnLoad="1"/>
</workbook>
</file>

<file path=xl/sharedStrings.xml><?xml version="1.0" encoding="utf-8"?>
<sst xmlns="http://schemas.openxmlformats.org/spreadsheetml/2006/main" count="378" uniqueCount="236">
  <si>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</si>
  <si>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</si>
  <si>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</si>
  <si>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</si>
  <si>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</si>
  <si>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</si>
  <si>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r>
      <t>备</t>
    </r>
    <r>
      <rPr>
        <sz val="11"/>
        <color indexed="8"/>
        <rFont val="Calibri"/>
        <family val="2"/>
      </rPr>
      <t xml:space="preserve">  </t>
    </r>
    <r>
      <rPr>
        <sz val="11"/>
        <color indexed="8"/>
        <rFont val="宋体"/>
        <family val="0"/>
      </rPr>
      <t>注</t>
    </r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</si>
  <si>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</si>
  <si>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</si>
  <si>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</si>
  <si>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</si>
  <si>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</si>
  <si>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</si>
  <si>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</si>
  <si>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</si>
  <si>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</si>
  <si>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</si>
  <si>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</si>
  <si>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</si>
  <si>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</si>
  <si>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</si>
  <si>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</si>
  <si>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</si>
  <si>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</si>
  <si>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</si>
  <si>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</si>
  <si>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</si>
  <si>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</si>
  <si>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</si>
  <si>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</si>
  <si>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</si>
  <si>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</si>
  <si>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</si>
  <si>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</si>
  <si>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</si>
  <si>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</si>
  <si>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</si>
  <si>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</si>
  <si>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</si>
  <si>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</si>
  <si>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</si>
  <si>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</si>
  <si>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</si>
  <si>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</si>
  <si>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</si>
  <si>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</si>
  <si>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</si>
  <si>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</si>
  <si>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</si>
  <si>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</si>
  <si>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</si>
  <si>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</si>
  <si>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</si>
  <si>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</si>
  <si>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</si>
  <si>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</si>
  <si>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</si>
  <si>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</si>
  <si>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</si>
  <si>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</si>
  <si>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</si>
  <si>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</si>
  <si>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</si>
  <si>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</si>
  <si>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</si>
  <si>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</si>
  <si>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</si>
  <si>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</si>
  <si>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</si>
  <si>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</si>
  <si>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</si>
  <si>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</si>
  <si>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</si>
  <si>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</si>
  <si>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</si>
  <si>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</si>
  <si>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</si>
  <si>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</si>
  <si>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</si>
  <si>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</si>
  <si>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</si>
  <si>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</si>
  <si>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</si>
  <si>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</si>
  <si>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</si>
  <si>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</si>
  <si>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</si>
  <si>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</si>
  <si>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</si>
  <si>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</si>
  <si>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</si>
  <si>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</si>
  <si>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</si>
  <si>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</si>
  <si>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</si>
  <si>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</si>
  <si>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</si>
  <si>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</si>
  <si>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</si>
  <si>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</si>
  <si>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</si>
  <si>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</si>
  <si>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</si>
  <si>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</si>
  <si>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</si>
  <si>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</si>
  <si>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</si>
  <si>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</si>
  <si>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</si>
  <si>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</si>
  <si>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</si>
  <si>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</si>
  <si>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</si>
  <si>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</si>
  <si>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</si>
  <si>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</si>
  <si>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</si>
  <si>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</si>
  <si>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</si>
  <si>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</si>
  <si>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</si>
  <si>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</si>
  <si>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201</t>
  </si>
  <si>
    <t/>
  </si>
  <si>
    <t>一般公共服务支出</t>
  </si>
  <si>
    <t>32</t>
  </si>
  <si>
    <r>
      <t xml:space="preserve">    </t>
    </r>
    <r>
      <rPr>
        <sz val="10"/>
        <rFont val="宋体"/>
        <family val="0"/>
      </rPr>
      <t>组织事务</t>
    </r>
  </si>
  <si>
    <t xml:space="preserve">    201</t>
  </si>
  <si>
    <t xml:space="preserve">      32</t>
  </si>
  <si>
    <t xml:space="preserve">  01</t>
  </si>
  <si>
    <t xml:space="preserve">        行政运行</t>
  </si>
  <si>
    <t>208</t>
  </si>
  <si>
    <t>社会保障和就业支出</t>
  </si>
  <si>
    <t>05</t>
  </si>
  <si>
    <t xml:space="preserve">    行政事业单位离退休</t>
  </si>
  <si>
    <t xml:space="preserve">    208</t>
  </si>
  <si>
    <t xml:space="preserve">      05</t>
  </si>
  <si>
    <t xml:space="preserve">        归口管理的行政单位离退休</t>
  </si>
  <si>
    <t xml:space="preserve">  05</t>
  </si>
  <si>
    <t xml:space="preserve">        机关事业单位基本养老保险缴费支出</t>
  </si>
  <si>
    <t>27</t>
  </si>
  <si>
    <t xml:space="preserve">    财政对其他社会保险基金的补助</t>
  </si>
  <si>
    <t xml:space="preserve">      27</t>
  </si>
  <si>
    <t xml:space="preserve">        财政对失业保险基金的补助</t>
  </si>
  <si>
    <t xml:space="preserve">  02</t>
  </si>
  <si>
    <t xml:space="preserve">        财政对工伤保险基金的补助</t>
  </si>
  <si>
    <t xml:space="preserve">  03</t>
  </si>
  <si>
    <t xml:space="preserve">        财政对生育保险基金的补助</t>
  </si>
  <si>
    <t>210</t>
  </si>
  <si>
    <t>医疗卫生与计划生育支出</t>
  </si>
  <si>
    <t>11</t>
  </si>
  <si>
    <t xml:space="preserve">    行政事业单位医疗</t>
  </si>
  <si>
    <t xml:space="preserve">    210</t>
  </si>
  <si>
    <t xml:space="preserve">      11</t>
  </si>
  <si>
    <t xml:space="preserve">        行政单位医疗</t>
  </si>
  <si>
    <t>221</t>
  </si>
  <si>
    <t>住房保障支出</t>
  </si>
  <si>
    <t>02</t>
  </si>
  <si>
    <t xml:space="preserve">    住房改革支出</t>
  </si>
  <si>
    <t xml:space="preserve">    221</t>
  </si>
  <si>
    <t xml:space="preserve">      02</t>
  </si>
  <si>
    <t xml:space="preserve">        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</si>
  <si>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</si>
  <si>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</si>
  <si>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</si>
  <si>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</si>
  <si>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</si>
  <si>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</si>
  <si>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</si>
  <si>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</si>
  <si>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 xml:space="preserve">    绩效工资</t>
  </si>
  <si>
    <t xml:space="preserve">    年终一次性奖金</t>
  </si>
  <si>
    <t xml:space="preserve">    发展业绩考核奖</t>
  </si>
  <si>
    <t>社会保险缴费</t>
  </si>
  <si>
    <t xml:space="preserve">    医疗保险</t>
  </si>
  <si>
    <t xml:space="preserve">    生育保险</t>
  </si>
  <si>
    <t xml:space="preserve">    失业保险</t>
  </si>
  <si>
    <t xml:space="preserve">    工伤保险</t>
  </si>
  <si>
    <t>其他工资福利支出</t>
  </si>
  <si>
    <t xml:space="preserve">     临时工工资</t>
  </si>
  <si>
    <t xml:space="preserve">     其他</t>
  </si>
  <si>
    <t>商品和服务支出</t>
  </si>
  <si>
    <t xml:space="preserve">     交通费</t>
  </si>
  <si>
    <t xml:space="preserve">     维修(护)费</t>
  </si>
  <si>
    <t xml:space="preserve">     租赁费</t>
  </si>
  <si>
    <t xml:space="preserve">     会议费</t>
  </si>
  <si>
    <t xml:space="preserve">     培训费</t>
  </si>
  <si>
    <t xml:space="preserve">     招待费</t>
  </si>
  <si>
    <t xml:space="preserve">     专用材料费</t>
  </si>
  <si>
    <t xml:space="preserve">     劳务费</t>
  </si>
  <si>
    <t xml:space="preserve">     五项公用经费（办公费、水费、电费、邮电费、差旅费）</t>
  </si>
  <si>
    <t xml:space="preserve">     乡镇车辆保险</t>
  </si>
  <si>
    <t>　　 公用取暖费</t>
  </si>
  <si>
    <t xml:space="preserve">     离退休人员公用经费</t>
  </si>
  <si>
    <t xml:space="preserve">     工会经费</t>
  </si>
  <si>
    <t xml:space="preserve">     在职福利费</t>
  </si>
  <si>
    <t xml:space="preserve">     离退休福利费</t>
  </si>
  <si>
    <t>对个人和家庭的补助</t>
  </si>
  <si>
    <t xml:space="preserve">     离退休费</t>
  </si>
  <si>
    <t xml:space="preserve">     离退休人员医疗保险</t>
  </si>
  <si>
    <t xml:space="preserve">     年终慰问费</t>
  </si>
  <si>
    <t xml:space="preserve">     离退休个人取暖费</t>
  </si>
  <si>
    <t xml:space="preserve">     遗属生活补助</t>
  </si>
  <si>
    <t xml:space="preserve">     独生子女父母奖励</t>
  </si>
  <si>
    <t xml:space="preserve">     住房公积金</t>
  </si>
  <si>
    <t xml:space="preserve">     精简离退人员工资</t>
  </si>
  <si>
    <t xml:space="preserve">     离休人员多发一个月工资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</si>
  <si>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</si>
  <si>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</si>
  <si>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</si>
  <si>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</si>
  <si>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</si>
  <si>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</si>
  <si>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</si>
  <si>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</si>
  <si>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</si>
  <si>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</si>
  <si>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</si>
  <si>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政府性基金支出预算表</t>
  </si>
  <si>
    <t>项        目</t>
  </si>
  <si>
    <t>部门管理转移支付表</t>
  </si>
  <si>
    <t>单位名称：</t>
  </si>
  <si>
    <t>一般公共预算项目支出</t>
  </si>
  <si>
    <t>政府性基金预算项目支出</t>
  </si>
  <si>
    <t>国有资本经营预算项目支出</t>
  </si>
  <si>
    <t>赵海龙</t>
  </si>
  <si>
    <t>王雪玲</t>
  </si>
  <si>
    <t>单位名称：甘州区碱滩镇人民政府</t>
  </si>
  <si>
    <t>合计</t>
  </si>
  <si>
    <t>**</t>
  </si>
  <si>
    <t>甘州区碱滩镇人民政府</t>
  </si>
  <si>
    <t xml:space="preserve">    养老保险</t>
  </si>
  <si>
    <t>（三）国有资本经营预算收入</t>
  </si>
  <si>
    <t>（四）其他收入</t>
  </si>
  <si>
    <t>管建玺</t>
  </si>
  <si>
    <t>2020年部门预算表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</si>
</sst>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#,##0.00_);[Red]\(#,##0.00\)"/>
    <numFmt numFmtId="182" formatCode="#,##0.00_ "/>
    <numFmt numFmtId="183" formatCode="0_ "/>
    <numFmt numFmtId="184" formatCode="0.00_);[Red]\(0.00\)"/>
    <numFmt numFmtId="185" formatCode="#,##0.00;[Red]#,##0.0"/>
  </numFmts>
  <fonts count="7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0"/>
      <name val="Default"/>
      <family val="2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9"/>
      <color indexed="10"/>
      <name val="宋体"/>
      <family val="0"/>
    </font>
    <font>
      <sz val="10"/>
      <color indexed="10"/>
      <name val="Default"/>
      <family val="2"/>
    </font>
    <font>
      <b/>
      <sz val="9"/>
      <color indexed="10"/>
      <name val="宋体"/>
      <family val="0"/>
    </font>
    <font>
      <b/>
      <sz val="10"/>
      <color indexed="10"/>
      <name val="Default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6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u val="single"/>
      <sz val="10"/>
      <color indexed="20"/>
      <name val="宋体"/>
      <family val="0"/>
    </font>
    <font>
      <sz val="10"/>
      <color indexed="8"/>
      <name val="Arial"/>
      <family val="2"/>
    </font>
    <font>
      <u val="single"/>
      <sz val="9"/>
      <color indexed="20"/>
      <name val="宋体"/>
      <family val="0"/>
    </font>
    <font>
      <u val="single"/>
      <sz val="11"/>
      <color indexed="8"/>
      <name val="宋体"/>
      <family val="0"/>
    </font>
    <font>
      <sz val="12"/>
      <color indexed="8"/>
      <name val="Times New Roman"/>
      <family val="1"/>
    </font>
    <font>
      <sz val="18"/>
      <name val="宋体"/>
      <family val="0"/>
    </font>
    <font>
      <sz val="11"/>
      <color theme="1"/>
      <name val="Calibri"/>
      <family val="0"/>
    </font>
    <font>
      <u val="single"/>
      <sz val="10"/>
      <color rgb="FF800080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Arial"/>
      <family val="2"/>
    </font>
    <font>
      <u val="single"/>
      <sz val="9"/>
      <color rgb="FF80008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u val="single"/>
      <sz val="11"/>
      <color theme="1"/>
      <name val="宋体"/>
      <family val="0"/>
    </font>
    <font>
      <sz val="11"/>
      <color rgb="FF000000"/>
      <name val="Calibri"/>
      <family val="2"/>
    </font>
    <font>
      <sz val="12"/>
      <color theme="1"/>
      <name val="楷体_GB2312"/>
      <family val="3"/>
    </font>
    <font>
      <sz val="10"/>
      <color theme="1"/>
      <name val="宋体"/>
      <family val="0"/>
    </font>
    <font>
      <sz val="12"/>
      <color theme="1"/>
      <name val="Times New Roman"/>
      <family val="1"/>
    </font>
    <font>
      <sz val="18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2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16" borderId="5" applyNumberFormat="0" applyAlignment="0" applyProtection="0"/>
    <xf numFmtId="0" fontId="31" fillId="17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8" applyNumberFormat="0" applyAlignment="0" applyProtection="0"/>
    <xf numFmtId="0" fontId="4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57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180" fontId="8" fillId="0" borderId="10" xfId="0" applyNumberFormat="1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1" fontId="58" fillId="0" borderId="10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181" fontId="59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180" fontId="59" fillId="0" borderId="10" xfId="0" applyNumberFormat="1" applyFont="1" applyBorder="1" applyAlignment="1" applyProtection="1">
      <alignment horizontal="center" vertical="center" wrapText="1"/>
      <protection/>
    </xf>
    <xf numFmtId="180" fontId="59" fillId="0" borderId="10" xfId="0" applyNumberFormat="1" applyFont="1" applyBorder="1" applyAlignment="1" applyProtection="1">
      <alignment horizontal="center" vertical="center"/>
      <protection/>
    </xf>
    <xf numFmtId="180" fontId="60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182" fontId="58" fillId="0" borderId="10" xfId="0" applyNumberFormat="1" applyFont="1" applyBorder="1" applyAlignment="1" applyProtection="1">
      <alignment horizontal="right" vertical="center" wrapText="1"/>
      <protection/>
    </xf>
    <xf numFmtId="182" fontId="59" fillId="0" borderId="10" xfId="0" applyNumberFormat="1" applyFont="1" applyBorder="1" applyAlignment="1" applyProtection="1">
      <alignment horizontal="right" vertical="center" wrapText="1"/>
      <protection/>
    </xf>
    <xf numFmtId="0" fontId="58" fillId="0" borderId="10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183" fontId="7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180" fontId="62" fillId="0" borderId="10" xfId="0" applyNumberFormat="1" applyFont="1" applyBorder="1" applyAlignment="1" applyProtection="1">
      <alignment horizontal="center" vertical="center" wrapText="1"/>
      <protection/>
    </xf>
    <xf numFmtId="180" fontId="62" fillId="0" borderId="10" xfId="0" applyNumberFormat="1" applyFont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0" fontId="63" fillId="0" borderId="10" xfId="0" applyNumberFormat="1" applyFont="1" applyBorder="1" applyAlignment="1" applyProtection="1">
      <alignment horizontal="right" vertical="center" wrapText="1"/>
      <protection/>
    </xf>
    <xf numFmtId="180" fontId="64" fillId="0" borderId="10" xfId="0" applyNumberFormat="1" applyFont="1" applyBorder="1" applyAlignment="1">
      <alignment/>
    </xf>
    <xf numFmtId="49" fontId="15" fillId="0" borderId="10" xfId="0" applyNumberFormat="1" applyFont="1" applyBorder="1" applyAlignment="1" applyProtection="1">
      <alignment vertical="center"/>
      <protection/>
    </xf>
    <xf numFmtId="180" fontId="6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 applyProtection="1">
      <alignment vertical="center"/>
      <protection/>
    </xf>
    <xf numFmtId="184" fontId="65" fillId="0" borderId="10" xfId="0" applyNumberFormat="1" applyFont="1" applyBorder="1" applyAlignment="1" applyProtection="1">
      <alignment horizontal="center" vertical="center" wrapText="1"/>
      <protection/>
    </xf>
    <xf numFmtId="184" fontId="58" fillId="0" borderId="10" xfId="0" applyNumberFormat="1" applyFont="1" applyBorder="1" applyAlignment="1" applyProtection="1">
      <alignment horizontal="right" vertical="center" wrapText="1"/>
      <protection/>
    </xf>
    <xf numFmtId="184" fontId="59" fillId="0" borderId="10" xfId="0" applyNumberFormat="1" applyFont="1" applyBorder="1" applyAlignment="1" applyProtection="1">
      <alignment horizontal="right" vertical="center" wrapText="1"/>
      <protection/>
    </xf>
    <xf numFmtId="180" fontId="59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7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19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4" fontId="59" fillId="0" borderId="10" xfId="0" applyNumberFormat="1" applyFont="1" applyBorder="1" applyAlignment="1" applyProtection="1">
      <alignment horizontal="center" vertical="center"/>
      <protection/>
    </xf>
    <xf numFmtId="180" fontId="63" fillId="0" borderId="10" xfId="0" applyNumberFormat="1" applyFont="1" applyBorder="1" applyAlignment="1">
      <alignment horizontal="center"/>
    </xf>
    <xf numFmtId="180" fontId="19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right" vertical="center"/>
      <protection/>
    </xf>
    <xf numFmtId="180" fontId="19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0" fontId="0" fillId="0" borderId="10" xfId="0" applyNumberFormat="1" applyBorder="1" applyAlignment="1">
      <alignment/>
    </xf>
    <xf numFmtId="184" fontId="21" fillId="0" borderId="10" xfId="0" applyNumberFormat="1" applyFont="1" applyBorder="1" applyAlignment="1" applyProtection="1">
      <alignment horizontal="righ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22" fillId="24" borderId="10" xfId="0" applyNumberFormat="1" applyFont="1" applyFill="1" applyBorder="1" applyAlignment="1">
      <alignment horizontal="left" vertical="top" wrapText="1"/>
    </xf>
    <xf numFmtId="184" fontId="20" fillId="24" borderId="1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0" fontId="0" fillId="0" borderId="10" xfId="0" applyNumberFormat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80" fontId="63" fillId="0" borderId="10" xfId="0" applyNumberFormat="1" applyFont="1" applyBorder="1" applyAlignment="1">
      <alignment horizontal="center"/>
    </xf>
    <xf numFmtId="4" fontId="63" fillId="0" borderId="10" xfId="0" applyNumberFormat="1" applyFont="1" applyBorder="1" applyAlignment="1" applyProtection="1">
      <alignment horizontal="center" vertical="center"/>
      <protection/>
    </xf>
    <xf numFmtId="181" fontId="66" fillId="0" borderId="10" xfId="0" applyNumberFormat="1" applyFont="1" applyBorder="1" applyAlignment="1" applyProtection="1">
      <alignment horizontal="center"/>
      <protection/>
    </xf>
    <xf numFmtId="185" fontId="63" fillId="0" borderId="10" xfId="0" applyNumberFormat="1" applyFont="1" applyBorder="1" applyAlignment="1" applyProtection="1">
      <alignment horizontal="center" vertical="center"/>
      <protection/>
    </xf>
    <xf numFmtId="181" fontId="63" fillId="24" borderId="10" xfId="0" applyNumberFormat="1" applyFont="1" applyFill="1" applyBorder="1" applyAlignment="1" applyProtection="1">
      <alignment horizontal="center" vertical="center"/>
      <protection/>
    </xf>
    <xf numFmtId="181" fontId="63" fillId="0" borderId="10" xfId="0" applyNumberFormat="1" applyFont="1" applyBorder="1" applyAlignment="1" applyProtection="1">
      <alignment horizontal="center" vertical="center" wrapText="1"/>
      <protection/>
    </xf>
    <xf numFmtId="181" fontId="63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185" fontId="63" fillId="0" borderId="10" xfId="0" applyNumberFormat="1" applyFont="1" applyBorder="1" applyAlignment="1" applyProtection="1">
      <alignment horizont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5" fontId="7" fillId="0" borderId="10" xfId="0" applyNumberFormat="1" applyFont="1" applyBorder="1" applyAlignment="1" applyProtection="1">
      <alignment horizontal="center" vertical="center"/>
      <protection/>
    </xf>
    <xf numFmtId="185" fontId="10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68" fillId="0" borderId="10" xfId="0" applyFont="1" applyBorder="1" applyAlignment="1" applyProtection="1">
      <alignment vertical="center"/>
      <protection/>
    </xf>
    <xf numFmtId="0" fontId="56" fillId="0" borderId="1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1" fillId="0" borderId="0" xfId="0" applyFont="1" applyAlignment="1">
      <alignment horizontal="center"/>
    </xf>
    <xf numFmtId="0" fontId="70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60" fillId="0" borderId="0" xfId="0" applyFont="1" applyAlignment="1">
      <alignment/>
    </xf>
    <xf numFmtId="184" fontId="49" fillId="24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1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80" fontId="56" fillId="0" borderId="10" xfId="0" applyNumberFormat="1" applyFont="1" applyFill="1" applyBorder="1" applyAlignment="1">
      <alignment horizontal="center"/>
    </xf>
    <xf numFmtId="184" fontId="5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16" fillId="0" borderId="16" xfId="0" applyNumberFormat="1" applyFont="1" applyFill="1" applyBorder="1" applyAlignment="1">
      <alignment horizontal="left" vertical="top" wrapText="1"/>
    </xf>
    <xf numFmtId="184" fontId="56" fillId="0" borderId="16" xfId="0" applyNumberFormat="1" applyFont="1" applyFill="1" applyBorder="1" applyAlignment="1" applyProtection="1">
      <alignment horizontal="center" vertical="center" wrapText="1"/>
      <protection/>
    </xf>
    <xf numFmtId="184" fontId="5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19.00390625" style="0" customWidth="1"/>
    <col min="2" max="2" width="11.140625" style="0" customWidth="1"/>
    <col min="3" max="6" width="17.140625" style="0" customWidth="1"/>
    <col min="7" max="7" width="14.421875" style="0" customWidth="1"/>
    <col min="8" max="8" width="13.00390625" style="0" customWidth="1"/>
    <col min="9" max="9" width="17.140625" style="0" hidden="1" customWidth="1"/>
    <col min="10" max="10" width="9.00390625" style="0" customWidth="1"/>
  </cols>
  <sheetData>
    <row r="2" ht="14.25" customHeight="1">
      <c r="A2" s="101"/>
    </row>
    <row r="3" spans="1:9" ht="18.7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6.5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4.25" customHeight="1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4.25" customHeight="1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4.25" customHeight="1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4.25" customHeight="1">
      <c r="A8" s="102"/>
      <c r="B8" s="102"/>
      <c r="C8" s="102"/>
      <c r="D8" s="102"/>
      <c r="E8" s="102"/>
      <c r="F8" s="102"/>
      <c r="G8" s="102"/>
      <c r="H8" s="102"/>
      <c r="I8" s="102"/>
    </row>
    <row r="9" spans="1:9" ht="33" customHeight="1">
      <c r="A9" s="121" t="s">
        <v>235</v>
      </c>
      <c r="B9" s="121"/>
      <c r="C9" s="121"/>
      <c r="D9" s="121"/>
      <c r="E9" s="121"/>
      <c r="F9" s="121"/>
      <c r="G9" s="121"/>
      <c r="H9" s="121"/>
      <c r="I9" s="121"/>
    </row>
    <row r="10" spans="1:9" ht="14.25" customHeight="1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4.25" customHeight="1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4.25" customHeight="1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4.2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4.25" customHeight="1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27" customHeight="1">
      <c r="A15" s="122" t="s">
        <v>227</v>
      </c>
      <c r="B15" s="122"/>
      <c r="C15" s="122"/>
      <c r="D15" s="122"/>
      <c r="E15" s="122"/>
      <c r="F15" s="122"/>
      <c r="G15" s="122"/>
      <c r="H15" s="122"/>
      <c r="I15" s="102"/>
    </row>
    <row r="16" spans="1:9" ht="14.2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14.2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ht="14.2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ht="14.25" customHeight="1">
      <c r="A19" s="123"/>
      <c r="B19" s="124"/>
      <c r="C19" s="124"/>
      <c r="D19" s="124"/>
      <c r="E19" s="124"/>
      <c r="F19" s="124"/>
      <c r="G19" s="124"/>
      <c r="H19" s="124"/>
      <c r="I19" s="124"/>
    </row>
    <row r="20" spans="1:9" ht="14.25" customHeight="1">
      <c r="A20" s="102"/>
      <c r="B20" s="102"/>
      <c r="C20" s="102"/>
      <c r="D20" s="102"/>
      <c r="E20" s="102"/>
      <c r="F20" s="102"/>
      <c r="G20" s="102"/>
      <c r="H20" s="102"/>
      <c r="I20" s="102"/>
    </row>
    <row r="21" spans="1:9" ht="14.25" customHeight="1">
      <c r="A21" s="102"/>
      <c r="B21" s="102"/>
      <c r="C21" s="102"/>
      <c r="D21" s="102"/>
      <c r="E21" s="102"/>
      <c r="F21" s="102"/>
      <c r="G21" s="102"/>
      <c r="I21" s="102"/>
    </row>
    <row r="22" spans="1:8" ht="14.25" customHeight="1">
      <c r="A22" s="102"/>
      <c r="B22" s="103" t="s">
        <v>0</v>
      </c>
      <c r="C22" s="104" t="s">
        <v>225</v>
      </c>
      <c r="D22" s="103" t="s">
        <v>1</v>
      </c>
      <c r="E22" s="104" t="s">
        <v>234</v>
      </c>
      <c r="F22" s="103" t="s">
        <v>2</v>
      </c>
      <c r="G22" s="104" t="s">
        <v>226</v>
      </c>
      <c r="H22" s="105"/>
    </row>
    <row r="23" spans="2:8" ht="15.75" customHeight="1">
      <c r="B23" s="106" t="s">
        <v>3</v>
      </c>
      <c r="C23" s="107"/>
      <c r="D23" s="107"/>
      <c r="E23" s="107"/>
      <c r="F23" s="107"/>
      <c r="G23" s="107"/>
      <c r="H23" s="107"/>
    </row>
  </sheetData>
  <sheetProtection/>
  <mergeCells count="3">
    <mergeCell ref="A9:I9"/>
    <mergeCell ref="A15:H15"/>
    <mergeCell ref="A19:I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30.28125" style="0" customWidth="1"/>
    <col min="2" max="8" width="14.28125" style="0" customWidth="1"/>
  </cols>
  <sheetData>
    <row r="1" ht="24.75" customHeight="1">
      <c r="A1" s="16" t="s">
        <v>24</v>
      </c>
    </row>
    <row r="2" spans="1:8" ht="24.75" customHeight="1">
      <c r="A2" s="132" t="s">
        <v>207</v>
      </c>
      <c r="B2" s="132"/>
      <c r="C2" s="132"/>
      <c r="D2" s="132"/>
      <c r="E2" s="132"/>
      <c r="F2" s="132"/>
      <c r="G2" s="132"/>
      <c r="H2" s="132"/>
    </row>
    <row r="3" ht="24.75" customHeight="1">
      <c r="H3" s="7" t="s">
        <v>26</v>
      </c>
    </row>
    <row r="4" spans="1:9" ht="24.75" customHeight="1">
      <c r="A4" s="126" t="s">
        <v>117</v>
      </c>
      <c r="B4" s="134" t="s">
        <v>208</v>
      </c>
      <c r="C4" s="134" t="s">
        <v>209</v>
      </c>
      <c r="D4" s="126" t="s">
        <v>210</v>
      </c>
      <c r="E4" s="126" t="s">
        <v>211</v>
      </c>
      <c r="F4" s="133"/>
      <c r="G4" s="126" t="s">
        <v>212</v>
      </c>
      <c r="H4" s="126" t="s">
        <v>213</v>
      </c>
      <c r="I4" s="13"/>
    </row>
    <row r="5" spans="1:9" ht="24.75" customHeight="1">
      <c r="A5" s="133"/>
      <c r="B5" s="135"/>
      <c r="C5" s="135"/>
      <c r="D5" s="133"/>
      <c r="E5" s="18" t="s">
        <v>214</v>
      </c>
      <c r="F5" s="18" t="s">
        <v>215</v>
      </c>
      <c r="G5" s="126"/>
      <c r="H5" s="126"/>
      <c r="I5" s="13"/>
    </row>
    <row r="6" spans="1:9" ht="24.75" customHeight="1">
      <c r="A6" s="18" t="s">
        <v>105</v>
      </c>
      <c r="B6" s="29">
        <v>1</v>
      </c>
      <c r="C6" s="29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3"/>
    </row>
    <row r="7" spans="1:9" ht="24.75" customHeight="1">
      <c r="A7" s="31" t="s">
        <v>106</v>
      </c>
      <c r="B7" s="32">
        <v>2.7</v>
      </c>
      <c r="C7" s="33">
        <v>0</v>
      </c>
      <c r="D7" s="33">
        <v>2.7</v>
      </c>
      <c r="E7" s="33">
        <v>0</v>
      </c>
      <c r="F7" s="33">
        <v>0</v>
      </c>
      <c r="G7" s="33">
        <v>0</v>
      </c>
      <c r="H7" s="33">
        <v>0</v>
      </c>
      <c r="I7" s="13"/>
    </row>
    <row r="8" spans="1:8" ht="24.75" customHeight="1">
      <c r="A8" s="34" t="s">
        <v>230</v>
      </c>
      <c r="B8" s="33">
        <v>2.7</v>
      </c>
      <c r="C8" s="33">
        <v>0</v>
      </c>
      <c r="D8" s="33">
        <v>2.7</v>
      </c>
      <c r="E8" s="33">
        <v>0</v>
      </c>
      <c r="F8" s="33">
        <v>0</v>
      </c>
      <c r="G8" s="33">
        <v>0</v>
      </c>
      <c r="H8" s="33">
        <v>0</v>
      </c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7">
      <selection activeCell="C6" sqref="C6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3" width="17.8515625" style="0" customWidth="1"/>
    <col min="4" max="4" width="17.8515625" style="5" customWidth="1"/>
    <col min="5" max="5" width="17.8515625" style="0" customWidth="1"/>
    <col min="6" max="7" width="6.8515625" style="0" customWidth="1"/>
  </cols>
  <sheetData>
    <row r="1" spans="1:2" ht="24.75" customHeight="1">
      <c r="A1" s="16" t="s">
        <v>24</v>
      </c>
      <c r="B1" s="17"/>
    </row>
    <row r="2" spans="1:5" ht="24.75" customHeight="1">
      <c r="A2" s="125" t="s">
        <v>216</v>
      </c>
      <c r="B2" s="125"/>
      <c r="C2" s="125"/>
      <c r="D2" s="125"/>
      <c r="E2" s="125"/>
    </row>
    <row r="3" ht="24.75" customHeight="1">
      <c r="E3" s="7" t="s">
        <v>26</v>
      </c>
    </row>
    <row r="4" spans="1:6" ht="24.75" customHeight="1">
      <c r="A4" s="18" t="s">
        <v>217</v>
      </c>
      <c r="B4" s="18" t="s">
        <v>29</v>
      </c>
      <c r="C4" s="18" t="s">
        <v>106</v>
      </c>
      <c r="D4" s="18" t="s">
        <v>102</v>
      </c>
      <c r="E4" s="18" t="s">
        <v>103</v>
      </c>
      <c r="F4" s="13"/>
    </row>
    <row r="5" spans="1:6" ht="18.75" customHeight="1">
      <c r="A5" s="19"/>
      <c r="B5" s="19" t="s">
        <v>106</v>
      </c>
      <c r="C5" s="20">
        <f>D5+E5</f>
        <v>94.96000000000001</v>
      </c>
      <c r="D5" s="20">
        <f>SUM(D6:D20)</f>
        <v>79.96000000000001</v>
      </c>
      <c r="E5" s="20">
        <f>SUM(E6:E20)</f>
        <v>15</v>
      </c>
      <c r="F5" s="13"/>
    </row>
    <row r="6" spans="1:5" ht="24.75" customHeight="1">
      <c r="A6" s="18">
        <f aca="true" t="shared" si="0" ref="A6:A20">ROW()-6</f>
        <v>0</v>
      </c>
      <c r="B6" s="21" t="s">
        <v>182</v>
      </c>
      <c r="C6" s="22"/>
      <c r="D6" s="22"/>
      <c r="E6" s="22"/>
    </row>
    <row r="7" spans="1:5" ht="24.75" customHeight="1">
      <c r="A7" s="18">
        <f t="shared" si="0"/>
        <v>1</v>
      </c>
      <c r="B7" s="21" t="s">
        <v>183</v>
      </c>
      <c r="C7" s="22"/>
      <c r="D7" s="22"/>
      <c r="E7" s="22"/>
    </row>
    <row r="8" spans="1:5" ht="24.75" customHeight="1">
      <c r="A8" s="18">
        <f t="shared" si="0"/>
        <v>2</v>
      </c>
      <c r="B8" s="21" t="s">
        <v>184</v>
      </c>
      <c r="C8" s="22"/>
      <c r="D8" s="22"/>
      <c r="E8" s="22"/>
    </row>
    <row r="9" spans="1:5" ht="24.75" customHeight="1">
      <c r="A9" s="18">
        <f t="shared" si="0"/>
        <v>3</v>
      </c>
      <c r="B9" s="23" t="s">
        <v>185</v>
      </c>
      <c r="C9" s="22"/>
      <c r="D9" s="22"/>
      <c r="E9" s="22"/>
    </row>
    <row r="10" spans="1:6" ht="24.75" customHeight="1">
      <c r="A10" s="18">
        <f t="shared" si="0"/>
        <v>4</v>
      </c>
      <c r="B10" s="23" t="s">
        <v>186</v>
      </c>
      <c r="C10" s="22"/>
      <c r="D10" s="22"/>
      <c r="E10" s="22"/>
      <c r="F10" s="24"/>
    </row>
    <row r="11" spans="1:6" ht="24.75" customHeight="1">
      <c r="A11" s="18">
        <f t="shared" si="0"/>
        <v>5</v>
      </c>
      <c r="B11" s="23" t="s">
        <v>187</v>
      </c>
      <c r="C11" s="22">
        <v>2.7</v>
      </c>
      <c r="D11" s="22">
        <v>2.7</v>
      </c>
      <c r="E11" s="22"/>
      <c r="F11" s="24"/>
    </row>
    <row r="12" spans="1:6" ht="24.75" customHeight="1">
      <c r="A12" s="18">
        <f t="shared" si="0"/>
        <v>6</v>
      </c>
      <c r="B12" s="23" t="s">
        <v>188</v>
      </c>
      <c r="C12" s="22"/>
      <c r="D12" s="22"/>
      <c r="E12" s="22"/>
      <c r="F12" s="24"/>
    </row>
    <row r="13" spans="1:6" ht="24" customHeight="1">
      <c r="A13" s="18">
        <f t="shared" si="0"/>
        <v>7</v>
      </c>
      <c r="B13" s="23" t="s">
        <v>189</v>
      </c>
      <c r="C13" s="22"/>
      <c r="D13" s="22"/>
      <c r="E13" s="22"/>
      <c r="F13" s="24"/>
    </row>
    <row r="14" spans="1:6" ht="24.75" customHeight="1">
      <c r="A14" s="18">
        <f t="shared" si="0"/>
        <v>8</v>
      </c>
      <c r="B14" s="25" t="s">
        <v>190</v>
      </c>
      <c r="C14" s="22">
        <v>67.74</v>
      </c>
      <c r="D14" s="22">
        <v>52.74</v>
      </c>
      <c r="E14" s="22">
        <v>15</v>
      </c>
      <c r="F14" s="24"/>
    </row>
    <row r="15" spans="1:6" ht="24.75" customHeight="1">
      <c r="A15" s="18">
        <f t="shared" si="0"/>
        <v>9</v>
      </c>
      <c r="B15" s="25" t="s">
        <v>191</v>
      </c>
      <c r="C15" s="22"/>
      <c r="D15" s="26"/>
      <c r="E15" s="22"/>
      <c r="F15" s="24"/>
    </row>
    <row r="16" spans="1:6" ht="24.75" customHeight="1">
      <c r="A16" s="18">
        <f t="shared" si="0"/>
        <v>10</v>
      </c>
      <c r="B16" s="23" t="s">
        <v>192</v>
      </c>
      <c r="C16" s="22">
        <v>11.02</v>
      </c>
      <c r="D16" s="26">
        <v>11.02</v>
      </c>
      <c r="E16" s="22"/>
      <c r="F16" s="24"/>
    </row>
    <row r="17" spans="1:6" ht="24.75" customHeight="1">
      <c r="A17" s="18">
        <f t="shared" si="0"/>
        <v>11</v>
      </c>
      <c r="B17" s="25" t="s">
        <v>193</v>
      </c>
      <c r="C17" s="22"/>
      <c r="D17" s="26"/>
      <c r="E17" s="22"/>
      <c r="F17" s="24"/>
    </row>
    <row r="18" spans="1:5" ht="24.75" customHeight="1">
      <c r="A18" s="18">
        <f t="shared" si="0"/>
        <v>12</v>
      </c>
      <c r="B18" s="23" t="s">
        <v>194</v>
      </c>
      <c r="C18" s="22">
        <v>5.9</v>
      </c>
      <c r="D18" s="27">
        <v>5.9</v>
      </c>
      <c r="E18" s="22"/>
    </row>
    <row r="19" spans="1:5" ht="23.25" customHeight="1">
      <c r="A19" s="18">
        <f t="shared" si="0"/>
        <v>13</v>
      </c>
      <c r="B19" s="23" t="s">
        <v>195</v>
      </c>
      <c r="C19" s="22">
        <v>6.35</v>
      </c>
      <c r="D19" s="27">
        <v>6.35</v>
      </c>
      <c r="E19" s="22"/>
    </row>
    <row r="20" spans="1:5" ht="22.5" customHeight="1">
      <c r="A20" s="18">
        <f t="shared" si="0"/>
        <v>14</v>
      </c>
      <c r="B20" s="23" t="s">
        <v>196</v>
      </c>
      <c r="C20" s="22">
        <v>1.25</v>
      </c>
      <c r="D20" s="28">
        <v>1.25</v>
      </c>
      <c r="E20" s="2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</cols>
  <sheetData>
    <row r="1" ht="12.75" customHeight="1">
      <c r="A1" s="6" t="s">
        <v>24</v>
      </c>
    </row>
    <row r="2" spans="1:2" ht="32.25" customHeight="1">
      <c r="A2" s="132" t="s">
        <v>218</v>
      </c>
      <c r="B2" s="132"/>
    </row>
    <row r="3" ht="15" customHeight="1">
      <c r="B3" s="7" t="s">
        <v>26</v>
      </c>
    </row>
    <row r="4" spans="1:2" ht="15" customHeight="1">
      <c r="A4" s="136" t="s">
        <v>219</v>
      </c>
      <c r="B4" s="138" t="s">
        <v>30</v>
      </c>
    </row>
    <row r="5" spans="1:2" ht="15" customHeight="1">
      <c r="A5" s="137"/>
      <c r="B5" s="139"/>
    </row>
    <row r="6" spans="1:2" ht="45.75" customHeight="1">
      <c r="A6" s="8"/>
      <c r="B6" s="10"/>
    </row>
    <row r="7" spans="1:2" ht="45.75" customHeight="1">
      <c r="A7" s="8"/>
      <c r="B7" s="9"/>
    </row>
    <row r="8" spans="1:14" ht="45.75" customHeight="1">
      <c r="A8" s="11"/>
      <c r="B8" s="12"/>
      <c r="C8" s="13"/>
      <c r="N8" s="15"/>
    </row>
    <row r="9" ht="45.75" customHeight="1"/>
    <row r="10" ht="18.75" customHeight="1">
      <c r="A10" s="14"/>
    </row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G14" sqref="G14"/>
    </sheetView>
  </sheetViews>
  <sheetFormatPr defaultColWidth="8.8515625" defaultRowHeight="12.75"/>
  <cols>
    <col min="1" max="2" width="8.8515625" style="0" customWidth="1"/>
    <col min="3" max="3" width="8.00390625" style="0" customWidth="1"/>
    <col min="4" max="4" width="16.57421875" style="0" customWidth="1"/>
    <col min="5" max="10" width="13.57421875" style="0" customWidth="1"/>
  </cols>
  <sheetData>
    <row r="1" ht="12.75" customHeight="1">
      <c r="A1" s="1" t="s">
        <v>24</v>
      </c>
    </row>
    <row r="2" spans="1:13" ht="33.75" customHeight="1">
      <c r="A2" s="144" t="s">
        <v>220</v>
      </c>
      <c r="B2" s="144"/>
      <c r="C2" s="144"/>
      <c r="D2" s="144"/>
      <c r="E2" s="144"/>
      <c r="F2" s="144"/>
      <c r="G2" s="144"/>
      <c r="H2" s="144"/>
      <c r="I2" s="144"/>
      <c r="J2" s="144"/>
      <c r="K2" s="4"/>
      <c r="L2" s="4"/>
      <c r="M2" s="4"/>
    </row>
    <row r="3" spans="8:10" ht="25.5" customHeight="1">
      <c r="H3" s="145" t="s">
        <v>26</v>
      </c>
      <c r="I3" s="146"/>
      <c r="J3" s="146"/>
    </row>
    <row r="4" spans="1:10" ht="45.75" customHeight="1">
      <c r="A4" s="147" t="s">
        <v>221</v>
      </c>
      <c r="B4" s="148"/>
      <c r="C4" s="148"/>
      <c r="D4" s="2" t="s">
        <v>106</v>
      </c>
      <c r="E4" s="147" t="s">
        <v>222</v>
      </c>
      <c r="F4" s="147"/>
      <c r="G4" s="147" t="s">
        <v>223</v>
      </c>
      <c r="H4" s="148"/>
      <c r="I4" s="147" t="s">
        <v>224</v>
      </c>
      <c r="J4" s="148"/>
    </row>
    <row r="5" spans="1:10" ht="39.75" customHeight="1">
      <c r="A5" s="140"/>
      <c r="B5" s="141"/>
      <c r="C5" s="141"/>
      <c r="D5" s="3"/>
      <c r="E5" s="142"/>
      <c r="F5" s="142"/>
      <c r="G5" s="142"/>
      <c r="H5" s="143"/>
      <c r="I5" s="142"/>
      <c r="J5" s="143"/>
    </row>
    <row r="6" ht="12" customHeight="1"/>
    <row r="7" ht="12" customHeight="1"/>
  </sheetData>
  <sheetProtection/>
  <mergeCells count="10">
    <mergeCell ref="A5:C5"/>
    <mergeCell ref="E5:F5"/>
    <mergeCell ref="G5:H5"/>
    <mergeCell ref="I5:J5"/>
    <mergeCell ref="A2:J2"/>
    <mergeCell ref="H3:J3"/>
    <mergeCell ref="A4:C4"/>
    <mergeCell ref="E4:F4"/>
    <mergeCell ref="G4:H4"/>
    <mergeCell ref="I4:J4"/>
  </mergeCells>
  <hyperlinks>
    <hyperlink ref="A1" location="目录!A1" display="返回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3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125" t="s">
        <v>4</v>
      </c>
      <c r="C2" s="125"/>
    </row>
    <row r="3" ht="24.75" customHeight="1">
      <c r="B3" s="93"/>
    </row>
    <row r="4" spans="2:3" ht="24.75" customHeight="1">
      <c r="B4" s="94" t="s">
        <v>5</v>
      </c>
      <c r="C4" s="94" t="s">
        <v>6</v>
      </c>
    </row>
    <row r="5" spans="2:3" ht="24.75" customHeight="1">
      <c r="B5" s="95" t="s">
        <v>7</v>
      </c>
      <c r="C5" s="96"/>
    </row>
    <row r="6" spans="2:3" ht="24.75" customHeight="1">
      <c r="B6" s="95" t="s">
        <v>8</v>
      </c>
      <c r="C6" s="97" t="s">
        <v>9</v>
      </c>
    </row>
    <row r="7" spans="2:3" ht="24.75" customHeight="1">
      <c r="B7" s="95" t="s">
        <v>10</v>
      </c>
      <c r="C7" s="97" t="s">
        <v>11</v>
      </c>
    </row>
    <row r="8" spans="2:3" ht="24.75" customHeight="1">
      <c r="B8" s="95" t="s">
        <v>12</v>
      </c>
      <c r="C8" s="96"/>
    </row>
    <row r="9" spans="2:3" ht="24.75" customHeight="1">
      <c r="B9" s="95" t="s">
        <v>13</v>
      </c>
      <c r="C9" s="97" t="s">
        <v>14</v>
      </c>
    </row>
    <row r="10" spans="2:3" ht="24.75" customHeight="1">
      <c r="B10" s="95" t="s">
        <v>15</v>
      </c>
      <c r="C10" s="97" t="s">
        <v>16</v>
      </c>
    </row>
    <row r="11" spans="2:3" ht="24.75" customHeight="1">
      <c r="B11" s="98" t="s">
        <v>17</v>
      </c>
      <c r="C11" s="97" t="s">
        <v>18</v>
      </c>
    </row>
    <row r="12" spans="2:3" ht="24.75" customHeight="1">
      <c r="B12" s="95" t="s">
        <v>19</v>
      </c>
      <c r="C12" s="97" t="s">
        <v>20</v>
      </c>
    </row>
    <row r="13" spans="2:3" ht="24.75" customHeight="1">
      <c r="B13" s="95" t="s">
        <v>21</v>
      </c>
      <c r="C13" s="99"/>
    </row>
    <row r="14" spans="2:3" ht="24.75" customHeight="1">
      <c r="B14" s="95" t="s">
        <v>22</v>
      </c>
      <c r="C14" s="99"/>
    </row>
    <row r="15" spans="2:3" ht="24.75" customHeight="1">
      <c r="B15" s="95" t="s">
        <v>23</v>
      </c>
      <c r="C15" s="99"/>
    </row>
    <row r="16" ht="24.75" customHeight="1">
      <c r="B16" s="100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  <row r="23" ht="24.75" customHeight="1">
      <c r="B23" s="13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5" location="'（12）'!A1" display="（11）部门管理转移支付表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50"/>
  <sheetViews>
    <sheetView showGridLines="0" zoomScalePageLayoutView="0" workbookViewId="0" topLeftCell="A49">
      <selection activeCell="B37" sqref="B37"/>
    </sheetView>
  </sheetViews>
  <sheetFormatPr defaultColWidth="9.140625" defaultRowHeight="12.75"/>
  <cols>
    <col min="1" max="1" width="29.7109375" style="0" customWidth="1"/>
    <col min="2" max="2" width="29.7109375" style="5" customWidth="1"/>
    <col min="3" max="3" width="28.57421875" style="0" customWidth="1"/>
    <col min="4" max="4" width="27.00390625" style="5" customWidth="1"/>
    <col min="5" max="93" width="8.00390625" style="0" customWidth="1"/>
    <col min="94" max="94" width="8.00390625" style="0" bestFit="1" customWidth="1"/>
  </cols>
  <sheetData>
    <row r="1" spans="1:2" ht="24.75" customHeight="1">
      <c r="A1" s="16" t="s">
        <v>24</v>
      </c>
      <c r="B1" s="79"/>
    </row>
    <row r="2" spans="1:4" ht="24.75" customHeight="1">
      <c r="A2" s="125" t="s">
        <v>25</v>
      </c>
      <c r="B2" s="125"/>
      <c r="C2" s="125"/>
      <c r="D2" s="125"/>
    </row>
    <row r="3" spans="1:4" ht="24.75" customHeight="1">
      <c r="A3" s="80"/>
      <c r="B3" s="36"/>
      <c r="C3" s="24"/>
      <c r="D3" s="36" t="s">
        <v>26</v>
      </c>
    </row>
    <row r="4" spans="1:4" ht="24.75" customHeight="1">
      <c r="A4" s="126" t="s">
        <v>27</v>
      </c>
      <c r="B4" s="126"/>
      <c r="C4" s="126" t="s">
        <v>28</v>
      </c>
      <c r="D4" s="126"/>
    </row>
    <row r="5" spans="1:4" ht="24.75" customHeight="1">
      <c r="A5" s="18" t="s">
        <v>29</v>
      </c>
      <c r="B5" s="18" t="s">
        <v>30</v>
      </c>
      <c r="C5" s="18" t="s">
        <v>29</v>
      </c>
      <c r="D5" s="18" t="s">
        <v>30</v>
      </c>
    </row>
    <row r="6" spans="1:4" ht="24.75" customHeight="1">
      <c r="A6" s="30" t="s">
        <v>31</v>
      </c>
      <c r="B6" s="81">
        <v>1012.46</v>
      </c>
      <c r="C6" s="30" t="s">
        <v>32</v>
      </c>
      <c r="D6" s="63">
        <v>515.87</v>
      </c>
    </row>
    <row r="7" spans="1:4" ht="24.75" customHeight="1">
      <c r="A7" s="30" t="s">
        <v>33</v>
      </c>
      <c r="B7" s="82"/>
      <c r="C7" s="30" t="s">
        <v>34</v>
      </c>
      <c r="D7" s="63"/>
    </row>
    <row r="8" spans="1:4" ht="24.75" customHeight="1">
      <c r="A8" s="30" t="s">
        <v>35</v>
      </c>
      <c r="B8" s="82"/>
      <c r="C8" s="30" t="s">
        <v>36</v>
      </c>
      <c r="D8" s="63"/>
    </row>
    <row r="9" spans="1:4" ht="24.75" customHeight="1">
      <c r="A9" s="30" t="s">
        <v>37</v>
      </c>
      <c r="B9" s="82"/>
      <c r="C9" s="30" t="s">
        <v>38</v>
      </c>
      <c r="D9" s="63">
        <v>42.65</v>
      </c>
    </row>
    <row r="10" spans="1:4" ht="24.75" customHeight="1">
      <c r="A10" s="30" t="s">
        <v>39</v>
      </c>
      <c r="B10" s="82"/>
      <c r="C10" s="30" t="s">
        <v>40</v>
      </c>
      <c r="D10" s="63"/>
    </row>
    <row r="11" spans="1:4" ht="24.75" customHeight="1">
      <c r="A11" s="30" t="s">
        <v>41</v>
      </c>
      <c r="B11" s="82"/>
      <c r="C11" s="30" t="s">
        <v>42</v>
      </c>
      <c r="D11" s="63"/>
    </row>
    <row r="12" spans="1:4" ht="24.75" customHeight="1">
      <c r="A12" s="30" t="s">
        <v>43</v>
      </c>
      <c r="B12" s="82"/>
      <c r="C12" s="30" t="s">
        <v>44</v>
      </c>
      <c r="D12" s="63">
        <v>10.64</v>
      </c>
    </row>
    <row r="13" spans="1:4" ht="24.75" customHeight="1">
      <c r="A13" s="30" t="s">
        <v>45</v>
      </c>
      <c r="B13" s="82"/>
      <c r="C13" s="30" t="s">
        <v>46</v>
      </c>
      <c r="D13" s="63"/>
    </row>
    <row r="14" spans="1:4" ht="24.75" customHeight="1">
      <c r="A14" s="30" t="s">
        <v>47</v>
      </c>
      <c r="B14" s="82">
        <v>4.8</v>
      </c>
      <c r="C14" s="30" t="s">
        <v>48</v>
      </c>
      <c r="D14" s="63"/>
    </row>
    <row r="15" spans="1:4" ht="24.75" customHeight="1">
      <c r="A15" s="30"/>
      <c r="B15" s="82"/>
      <c r="C15" s="30" t="s">
        <v>49</v>
      </c>
      <c r="D15" s="63">
        <v>54</v>
      </c>
    </row>
    <row r="16" spans="1:4" ht="24.75" customHeight="1">
      <c r="A16" s="30"/>
      <c r="B16" s="82"/>
      <c r="C16" s="30" t="s">
        <v>50</v>
      </c>
      <c r="D16" s="63"/>
    </row>
    <row r="17" spans="1:4" ht="24.75" customHeight="1">
      <c r="A17" s="30"/>
      <c r="B17" s="82"/>
      <c r="C17" s="30" t="s">
        <v>51</v>
      </c>
      <c r="D17" s="63"/>
    </row>
    <row r="18" spans="1:4" ht="24.75" customHeight="1">
      <c r="A18" s="30"/>
      <c r="B18" s="82"/>
      <c r="C18" s="30" t="s">
        <v>52</v>
      </c>
      <c r="D18" s="63">
        <v>394.1</v>
      </c>
    </row>
    <row r="19" spans="1:4" ht="24.75" customHeight="1">
      <c r="A19" s="30"/>
      <c r="B19" s="82"/>
      <c r="C19" s="30" t="s">
        <v>53</v>
      </c>
      <c r="D19" s="63"/>
    </row>
    <row r="20" spans="1:4" ht="24.75" customHeight="1">
      <c r="A20" s="30"/>
      <c r="B20" s="82"/>
      <c r="C20" s="30" t="s">
        <v>54</v>
      </c>
      <c r="D20" s="63"/>
    </row>
    <row r="21" spans="1:4" ht="24.75" customHeight="1">
      <c r="A21" s="30"/>
      <c r="B21" s="82"/>
      <c r="C21" s="30" t="s">
        <v>55</v>
      </c>
      <c r="D21" s="63"/>
    </row>
    <row r="22" spans="1:4" ht="24.75" customHeight="1">
      <c r="A22" s="30"/>
      <c r="B22" s="82"/>
      <c r="C22" s="30" t="s">
        <v>56</v>
      </c>
      <c r="D22" s="63"/>
    </row>
    <row r="23" spans="1:4" ht="24.75" customHeight="1">
      <c r="A23" s="30"/>
      <c r="B23" s="82"/>
      <c r="C23" s="30" t="s">
        <v>57</v>
      </c>
      <c r="D23" s="63"/>
    </row>
    <row r="24" spans="1:4" ht="24.75" customHeight="1">
      <c r="A24" s="30"/>
      <c r="B24" s="82"/>
      <c r="C24" s="30" t="s">
        <v>58</v>
      </c>
      <c r="D24" s="63"/>
    </row>
    <row r="25" spans="1:4" ht="24.75" customHeight="1">
      <c r="A25" s="30"/>
      <c r="B25" s="82"/>
      <c r="C25" s="30" t="s">
        <v>59</v>
      </c>
      <c r="D25" s="63"/>
    </row>
    <row r="26" spans="1:4" ht="24.75" customHeight="1">
      <c r="A26" s="30"/>
      <c r="B26" s="82"/>
      <c r="C26" s="30" t="s">
        <v>60</v>
      </c>
      <c r="D26" s="63"/>
    </row>
    <row r="27" spans="1:4" ht="24.75" customHeight="1">
      <c r="A27" s="30"/>
      <c r="B27" s="82"/>
      <c r="C27" s="30" t="s">
        <v>61</v>
      </c>
      <c r="D27" s="63"/>
    </row>
    <row r="28" spans="1:4" ht="24.75" customHeight="1">
      <c r="A28" s="30"/>
      <c r="B28" s="82"/>
      <c r="C28" s="30" t="s">
        <v>62</v>
      </c>
      <c r="D28" s="63"/>
    </row>
    <row r="29" spans="1:4" ht="24.75" customHeight="1">
      <c r="A29" s="30"/>
      <c r="B29" s="82"/>
      <c r="C29" s="30" t="s">
        <v>63</v>
      </c>
      <c r="D29" s="63"/>
    </row>
    <row r="30" spans="1:4" ht="24.75" customHeight="1">
      <c r="A30" s="30"/>
      <c r="B30" s="82"/>
      <c r="C30" s="30" t="s">
        <v>64</v>
      </c>
      <c r="D30" s="63"/>
    </row>
    <row r="31" spans="1:4" ht="24.75" customHeight="1">
      <c r="A31" s="30"/>
      <c r="B31" s="82"/>
      <c r="C31" s="30" t="s">
        <v>65</v>
      </c>
      <c r="D31" s="63"/>
    </row>
    <row r="32" spans="1:4" ht="24.75" customHeight="1">
      <c r="A32" s="30"/>
      <c r="B32" s="82"/>
      <c r="C32" s="30" t="s">
        <v>66</v>
      </c>
      <c r="D32" s="63"/>
    </row>
    <row r="33" spans="1:4" ht="24.75" customHeight="1">
      <c r="A33" s="30"/>
      <c r="B33" s="82"/>
      <c r="C33" s="30" t="s">
        <v>67</v>
      </c>
      <c r="D33" s="63"/>
    </row>
    <row r="34" spans="1:4" ht="24.75" customHeight="1">
      <c r="A34" s="30"/>
      <c r="B34" s="82"/>
      <c r="C34" s="30"/>
      <c r="D34" s="83"/>
    </row>
    <row r="35" spans="1:4" ht="24.75" customHeight="1">
      <c r="A35" s="30"/>
      <c r="B35" s="82"/>
      <c r="C35" s="30"/>
      <c r="D35" s="83"/>
    </row>
    <row r="36" spans="1:4" ht="24.75" customHeight="1">
      <c r="A36" s="18" t="s">
        <v>68</v>
      </c>
      <c r="B36" s="82">
        <f>B6+B14</f>
        <v>1017.26</v>
      </c>
      <c r="C36" s="18" t="s">
        <v>69</v>
      </c>
      <c r="D36" s="82">
        <f>D6+D9+D12+D15+D18</f>
        <v>1017.26</v>
      </c>
    </row>
    <row r="37" spans="1:4" ht="24.75" customHeight="1">
      <c r="A37" s="18"/>
      <c r="B37" s="84"/>
      <c r="C37" s="18"/>
      <c r="D37" s="85"/>
    </row>
    <row r="38" spans="1:4" ht="24.75" customHeight="1">
      <c r="A38" s="18"/>
      <c r="B38" s="84"/>
      <c r="C38" s="18"/>
      <c r="D38" s="85"/>
    </row>
    <row r="39" spans="1:4" ht="24.75" customHeight="1">
      <c r="A39" s="30" t="s">
        <v>70</v>
      </c>
      <c r="B39" s="82"/>
      <c r="C39" s="30" t="s">
        <v>71</v>
      </c>
      <c r="D39" s="86"/>
    </row>
    <row r="40" spans="1:4" ht="24.75" customHeight="1">
      <c r="A40" s="30" t="s">
        <v>72</v>
      </c>
      <c r="B40" s="82"/>
      <c r="C40" s="30"/>
      <c r="D40" s="87"/>
    </row>
    <row r="41" spans="1:4" ht="24.75" customHeight="1">
      <c r="A41" s="30" t="s">
        <v>73</v>
      </c>
      <c r="B41" s="82"/>
      <c r="C41" s="30"/>
      <c r="D41" s="87"/>
    </row>
    <row r="42" spans="1:4" ht="24.75" customHeight="1">
      <c r="A42" s="30" t="s">
        <v>74</v>
      </c>
      <c r="B42" s="82"/>
      <c r="C42" s="30"/>
      <c r="D42" s="87"/>
    </row>
    <row r="43" spans="1:4" ht="24.75" customHeight="1">
      <c r="A43" s="30" t="s">
        <v>75</v>
      </c>
      <c r="B43" s="82"/>
      <c r="C43" s="30"/>
      <c r="D43" s="87"/>
    </row>
    <row r="44" spans="1:4" ht="24.75" customHeight="1">
      <c r="A44" s="30" t="s">
        <v>76</v>
      </c>
      <c r="B44" s="82"/>
      <c r="C44" s="30"/>
      <c r="D44" s="87"/>
    </row>
    <row r="45" spans="1:4" ht="24.75" customHeight="1">
      <c r="A45" s="30" t="s">
        <v>77</v>
      </c>
      <c r="B45" s="82"/>
      <c r="C45" s="30"/>
      <c r="D45" s="87"/>
    </row>
    <row r="46" spans="1:4" ht="24.75" customHeight="1">
      <c r="A46" s="30" t="s">
        <v>78</v>
      </c>
      <c r="B46" s="82"/>
      <c r="C46" s="30"/>
      <c r="D46" s="87"/>
    </row>
    <row r="47" spans="1:4" ht="24.75" customHeight="1">
      <c r="A47" s="30" t="s">
        <v>79</v>
      </c>
      <c r="B47" s="82"/>
      <c r="C47" s="30"/>
      <c r="D47" s="87"/>
    </row>
    <row r="48" spans="1:4" ht="24.75" customHeight="1">
      <c r="A48" s="30"/>
      <c r="B48" s="84"/>
      <c r="C48" s="30"/>
      <c r="D48" s="87"/>
    </row>
    <row r="49" spans="1:4" ht="24.75" customHeight="1">
      <c r="A49" s="88"/>
      <c r="B49" s="89"/>
      <c r="C49" s="90"/>
      <c r="D49" s="87"/>
    </row>
    <row r="50" spans="1:92" ht="24.75" customHeight="1">
      <c r="A50" s="91" t="s">
        <v>80</v>
      </c>
      <c r="B50" s="82">
        <v>1017.26</v>
      </c>
      <c r="C50" s="91" t="s">
        <v>81</v>
      </c>
      <c r="D50" s="82">
        <v>1017.26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6">
      <selection activeCell="F11" sqref="F11"/>
    </sheetView>
  </sheetViews>
  <sheetFormatPr defaultColWidth="9.140625" defaultRowHeight="12.75"/>
  <cols>
    <col min="1" max="1" width="71.421875" style="0" customWidth="1"/>
    <col min="2" max="2" width="19.7109375" style="0" customWidth="1"/>
    <col min="3" max="5" width="8.00390625" style="0" customWidth="1"/>
  </cols>
  <sheetData>
    <row r="1" ht="17.25" customHeight="1">
      <c r="A1" s="76" t="s">
        <v>24</v>
      </c>
    </row>
    <row r="2" spans="1:2" ht="29.25" customHeight="1">
      <c r="A2" s="127" t="s">
        <v>82</v>
      </c>
      <c r="B2" s="127"/>
    </row>
    <row r="3" ht="20.25" customHeight="1">
      <c r="B3" s="7" t="s">
        <v>26</v>
      </c>
    </row>
    <row r="4" spans="1:3" ht="15" customHeight="1">
      <c r="A4" s="77" t="s">
        <v>29</v>
      </c>
      <c r="B4" s="77" t="s">
        <v>83</v>
      </c>
      <c r="C4" s="13"/>
    </row>
    <row r="5" spans="1:4" ht="22.5" customHeight="1">
      <c r="A5" s="30" t="s">
        <v>31</v>
      </c>
      <c r="B5" s="78">
        <v>1017.26</v>
      </c>
      <c r="C5" s="13"/>
      <c r="D5" s="13"/>
    </row>
    <row r="6" spans="1:2" ht="22.5" customHeight="1">
      <c r="A6" s="30" t="s">
        <v>84</v>
      </c>
      <c r="B6" s="78">
        <v>1012.46</v>
      </c>
    </row>
    <row r="7" spans="1:2" ht="22.5" customHeight="1">
      <c r="A7" s="30" t="s">
        <v>85</v>
      </c>
      <c r="B7" s="78">
        <v>0</v>
      </c>
    </row>
    <row r="8" spans="1:2" ht="22.5" customHeight="1">
      <c r="A8" s="30" t="s">
        <v>86</v>
      </c>
      <c r="B8" s="78">
        <v>0</v>
      </c>
    </row>
    <row r="9" spans="1:2" ht="22.5" customHeight="1">
      <c r="A9" s="30" t="s">
        <v>87</v>
      </c>
      <c r="B9" s="78">
        <v>0</v>
      </c>
    </row>
    <row r="10" spans="1:2" ht="22.5" customHeight="1">
      <c r="A10" s="30" t="s">
        <v>88</v>
      </c>
      <c r="B10" s="78">
        <v>0</v>
      </c>
    </row>
    <row r="11" spans="1:2" ht="22.5" customHeight="1">
      <c r="A11" s="30" t="s">
        <v>89</v>
      </c>
      <c r="B11" s="78">
        <v>0</v>
      </c>
    </row>
    <row r="12" spans="1:2" ht="22.5" customHeight="1">
      <c r="A12" s="30" t="s">
        <v>90</v>
      </c>
      <c r="B12" s="78">
        <v>0</v>
      </c>
    </row>
    <row r="13" spans="1:2" ht="22.5" customHeight="1">
      <c r="A13" s="30" t="s">
        <v>33</v>
      </c>
      <c r="B13" s="78">
        <v>0</v>
      </c>
    </row>
    <row r="14" spans="1:2" ht="22.5" customHeight="1">
      <c r="A14" s="30" t="s">
        <v>35</v>
      </c>
      <c r="B14" s="78">
        <v>0</v>
      </c>
    </row>
    <row r="15" spans="1:2" ht="22.5" customHeight="1">
      <c r="A15" s="30" t="s">
        <v>37</v>
      </c>
      <c r="B15" s="78">
        <v>0</v>
      </c>
    </row>
    <row r="16" spans="1:2" ht="22.5" customHeight="1">
      <c r="A16" s="30" t="s">
        <v>39</v>
      </c>
      <c r="B16" s="78">
        <v>0</v>
      </c>
    </row>
    <row r="17" spans="1:2" ht="22.5" customHeight="1">
      <c r="A17" s="30" t="s">
        <v>41</v>
      </c>
      <c r="B17" s="78">
        <v>0</v>
      </c>
    </row>
    <row r="18" spans="1:2" ht="22.5" customHeight="1">
      <c r="A18" s="30" t="s">
        <v>43</v>
      </c>
      <c r="B18" s="78">
        <v>0</v>
      </c>
    </row>
    <row r="19" spans="1:2" ht="22.5" customHeight="1">
      <c r="A19" s="30" t="s">
        <v>45</v>
      </c>
      <c r="B19" s="78">
        <v>0</v>
      </c>
    </row>
    <row r="20" spans="1:2" ht="22.5" customHeight="1">
      <c r="A20" s="30" t="s">
        <v>47</v>
      </c>
      <c r="B20" s="78">
        <v>4.8</v>
      </c>
    </row>
    <row r="21" spans="1:2" ht="22.5" customHeight="1">
      <c r="A21" s="30"/>
      <c r="B21" s="78"/>
    </row>
    <row r="22" spans="1:2" ht="22.5" customHeight="1">
      <c r="A22" s="30"/>
      <c r="B22" s="78"/>
    </row>
    <row r="23" spans="1:2" ht="22.5" customHeight="1">
      <c r="A23" s="30" t="s">
        <v>68</v>
      </c>
      <c r="B23" s="78">
        <v>1017.26</v>
      </c>
    </row>
    <row r="24" spans="1:2" ht="22.5" customHeight="1">
      <c r="A24" s="30" t="s">
        <v>70</v>
      </c>
      <c r="B24" s="78">
        <v>0</v>
      </c>
    </row>
    <row r="25" spans="1:2" ht="22.5" customHeight="1">
      <c r="A25" s="30" t="s">
        <v>91</v>
      </c>
      <c r="B25" s="78">
        <v>0</v>
      </c>
    </row>
    <row r="26" spans="1:2" ht="22.5" customHeight="1">
      <c r="A26" s="30" t="s">
        <v>92</v>
      </c>
      <c r="B26" s="78">
        <v>0</v>
      </c>
    </row>
    <row r="27" spans="1:2" ht="22.5" customHeight="1">
      <c r="A27" s="30" t="s">
        <v>93</v>
      </c>
      <c r="B27" s="78">
        <v>0</v>
      </c>
    </row>
    <row r="28" spans="1:2" ht="22.5" customHeight="1">
      <c r="A28" s="30" t="s">
        <v>94</v>
      </c>
      <c r="B28" s="78">
        <v>0</v>
      </c>
    </row>
    <row r="29" spans="1:2" ht="22.5" customHeight="1">
      <c r="A29" s="30" t="s">
        <v>76</v>
      </c>
      <c r="B29" s="78">
        <v>0</v>
      </c>
    </row>
    <row r="30" spans="1:2" ht="22.5" customHeight="1">
      <c r="A30" s="30" t="s">
        <v>95</v>
      </c>
      <c r="B30" s="78">
        <v>0</v>
      </c>
    </row>
    <row r="31" spans="1:2" ht="22.5" customHeight="1">
      <c r="A31" s="30" t="s">
        <v>96</v>
      </c>
      <c r="B31" s="78">
        <v>0</v>
      </c>
    </row>
    <row r="32" spans="1:2" ht="22.5" customHeight="1">
      <c r="A32" s="30" t="s">
        <v>97</v>
      </c>
      <c r="B32" s="78">
        <v>0</v>
      </c>
    </row>
    <row r="33" spans="1:2" ht="22.5" customHeight="1">
      <c r="A33" s="30"/>
      <c r="B33" s="78"/>
    </row>
    <row r="34" spans="1:2" ht="22.5" customHeight="1">
      <c r="A34" s="30"/>
      <c r="B34" s="78"/>
    </row>
    <row r="35" spans="1:2" ht="22.5" customHeight="1">
      <c r="A35" s="30" t="s">
        <v>98</v>
      </c>
      <c r="B35" s="78">
        <v>1017.26</v>
      </c>
    </row>
  </sheetData>
  <sheetProtection/>
  <mergeCells count="1">
    <mergeCell ref="A2:B2"/>
  </mergeCells>
  <hyperlinks>
    <hyperlink ref="A1" location="目录!A1" display="返回"/>
  </hyperlinks>
  <printOptions horizontalCentered="1"/>
  <pageMargins left="0.39" right="0.39" top="0.39" bottom="0.39" header="0.51" footer="0.5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35.57421875" style="0" customWidth="1"/>
    <col min="2" max="5" width="18.7109375" style="0" customWidth="1"/>
  </cols>
  <sheetData>
    <row r="1" ht="24.75" customHeight="1">
      <c r="A1" s="16" t="s">
        <v>24</v>
      </c>
    </row>
    <row r="2" spans="1:5" ht="24.75" customHeight="1">
      <c r="A2" s="125" t="s">
        <v>99</v>
      </c>
      <c r="B2" s="125"/>
      <c r="C2" s="125"/>
      <c r="D2" s="125"/>
      <c r="E2" s="125"/>
    </row>
    <row r="3" spans="1:5" ht="24.75" customHeight="1">
      <c r="A3" s="36"/>
      <c r="B3" s="36"/>
      <c r="E3" s="7" t="s">
        <v>26</v>
      </c>
    </row>
    <row r="4" spans="1:5" ht="24.75" customHeight="1">
      <c r="A4" s="18" t="s">
        <v>100</v>
      </c>
      <c r="B4" s="67" t="s">
        <v>101</v>
      </c>
      <c r="C4" s="67" t="s">
        <v>102</v>
      </c>
      <c r="D4" s="67" t="s">
        <v>103</v>
      </c>
      <c r="E4" s="68" t="s">
        <v>104</v>
      </c>
    </row>
    <row r="5" spans="1:5" ht="24.75" customHeight="1">
      <c r="A5" s="18" t="s">
        <v>229</v>
      </c>
      <c r="B5" s="18">
        <v>1</v>
      </c>
      <c r="C5" s="18">
        <v>2</v>
      </c>
      <c r="D5" s="18">
        <v>3</v>
      </c>
      <c r="E5" s="18">
        <v>4</v>
      </c>
    </row>
    <row r="6" spans="1:5" ht="24.75" customHeight="1">
      <c r="A6" s="69" t="s">
        <v>228</v>
      </c>
      <c r="B6" s="70">
        <v>1017.26</v>
      </c>
      <c r="C6" s="70">
        <v>1002.26</v>
      </c>
      <c r="D6" s="70">
        <v>15</v>
      </c>
      <c r="E6" s="70">
        <v>0</v>
      </c>
    </row>
    <row r="7" spans="1:5" ht="24.75" customHeight="1">
      <c r="A7" s="108" t="s">
        <v>230</v>
      </c>
      <c r="B7" s="71">
        <v>1017.26</v>
      </c>
      <c r="C7" s="71">
        <v>1002.26</v>
      </c>
      <c r="D7" s="71">
        <v>15</v>
      </c>
      <c r="E7" s="72">
        <v>0</v>
      </c>
    </row>
    <row r="8" spans="1:5" ht="24.75" customHeight="1">
      <c r="A8" s="73"/>
      <c r="B8" s="71"/>
      <c r="C8" s="71"/>
      <c r="D8" s="74"/>
      <c r="E8" s="72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9.75" customHeight="1">
      <c r="B15" s="7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O35"/>
  <sheetViews>
    <sheetView showGridLines="0" zoomScalePageLayoutView="0" workbookViewId="0" topLeftCell="A16">
      <selection activeCell="I15" sqref="I15"/>
    </sheetView>
  </sheetViews>
  <sheetFormatPr defaultColWidth="9.140625" defaultRowHeight="12.75"/>
  <cols>
    <col min="1" max="1" width="32.00390625" style="0" customWidth="1"/>
    <col min="2" max="2" width="28.8515625" style="0" customWidth="1"/>
    <col min="3" max="3" width="36.140625" style="0" customWidth="1"/>
    <col min="4" max="4" width="27.28125" style="0" customWidth="1"/>
    <col min="5" max="94" width="9.00390625" style="0" customWidth="1"/>
    <col min="95" max="95" width="9.00390625" style="0" bestFit="1" customWidth="1"/>
  </cols>
  <sheetData>
    <row r="1" spans="1:93" ht="25.5" customHeight="1">
      <c r="A1" s="1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</row>
    <row r="2" spans="1:93" ht="25.5" customHeight="1">
      <c r="A2" s="128" t="s">
        <v>107</v>
      </c>
      <c r="B2" s="128"/>
      <c r="C2" s="128"/>
      <c r="D2" s="12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</row>
    <row r="3" spans="1:93" ht="16.5" customHeight="1">
      <c r="A3" s="13"/>
      <c r="B3" s="56"/>
      <c r="C3" s="57"/>
      <c r="D3" s="7" t="s">
        <v>26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</row>
    <row r="4" spans="1:93" ht="16.5" customHeight="1">
      <c r="A4" s="126" t="s">
        <v>108</v>
      </c>
      <c r="B4" s="126"/>
      <c r="C4" s="126" t="s">
        <v>109</v>
      </c>
      <c r="D4" s="12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</row>
    <row r="5" spans="1:93" ht="16.5" customHeight="1">
      <c r="A5" s="18" t="s">
        <v>29</v>
      </c>
      <c r="B5" s="18" t="s">
        <v>30</v>
      </c>
      <c r="C5" s="18" t="s">
        <v>29</v>
      </c>
      <c r="D5" s="18" t="s">
        <v>30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ht="16.5" customHeight="1">
      <c r="A6" s="59" t="s">
        <v>110</v>
      </c>
      <c r="B6" s="60">
        <v>1017.26</v>
      </c>
      <c r="C6" s="61" t="s">
        <v>111</v>
      </c>
      <c r="D6" s="60">
        <f>D7+D10+D13+D16+D19</f>
        <v>1017.26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16.5" customHeight="1">
      <c r="A7" s="59" t="s">
        <v>112</v>
      </c>
      <c r="B7" s="62">
        <v>1012.46</v>
      </c>
      <c r="C7" s="61" t="s">
        <v>32</v>
      </c>
      <c r="D7" s="63">
        <v>515.87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93" ht="16.5" customHeight="1">
      <c r="A8" s="59" t="s">
        <v>113</v>
      </c>
      <c r="B8" s="62">
        <v>0</v>
      </c>
      <c r="C8" s="61" t="s">
        <v>34</v>
      </c>
      <c r="D8" s="6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</row>
    <row r="9" spans="1:93" ht="16.5" customHeight="1">
      <c r="A9" s="59" t="s">
        <v>232</v>
      </c>
      <c r="B9" s="62">
        <v>0</v>
      </c>
      <c r="C9" s="61" t="s">
        <v>36</v>
      </c>
      <c r="D9" s="6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ht="16.5" customHeight="1">
      <c r="A10" s="59" t="s">
        <v>233</v>
      </c>
      <c r="B10" s="62">
        <v>4.8</v>
      </c>
      <c r="C10" s="61" t="s">
        <v>38</v>
      </c>
      <c r="D10" s="63">
        <v>42.65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ht="16.5" customHeight="1">
      <c r="A11" s="59"/>
      <c r="B11" s="64"/>
      <c r="C11" s="61" t="s">
        <v>40</v>
      </c>
      <c r="D11" s="6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ht="16.5" customHeight="1">
      <c r="A12" s="59"/>
      <c r="B12" s="64"/>
      <c r="C12" s="61" t="s">
        <v>42</v>
      </c>
      <c r="D12" s="6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ht="16.5" customHeight="1">
      <c r="A13" s="65"/>
      <c r="B13" s="66"/>
      <c r="C13" s="61" t="s">
        <v>44</v>
      </c>
      <c r="D13" s="63">
        <v>10.64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ht="16.5" customHeight="1">
      <c r="A14" s="65"/>
      <c r="B14" s="66"/>
      <c r="C14" s="61" t="s">
        <v>46</v>
      </c>
      <c r="D14" s="6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ht="16.5" customHeight="1">
      <c r="A15" s="65"/>
      <c r="B15" s="66"/>
      <c r="C15" s="61" t="s">
        <v>48</v>
      </c>
      <c r="D15" s="6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ht="16.5" customHeight="1">
      <c r="A16" s="65"/>
      <c r="B16" s="66"/>
      <c r="C16" s="61" t="s">
        <v>49</v>
      </c>
      <c r="D16" s="63">
        <v>54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ht="16.5" customHeight="1">
      <c r="A17" s="65"/>
      <c r="B17" s="66"/>
      <c r="C17" s="61" t="s">
        <v>50</v>
      </c>
      <c r="D17" s="6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ht="16.5" customHeight="1">
      <c r="A18" s="65"/>
      <c r="B18" s="66"/>
      <c r="C18" s="61" t="s">
        <v>51</v>
      </c>
      <c r="D18" s="6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16.5" customHeight="1">
      <c r="A19" s="65"/>
      <c r="B19" s="66"/>
      <c r="C19" s="61" t="s">
        <v>52</v>
      </c>
      <c r="D19" s="63">
        <v>394.1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</row>
    <row r="20" spans="1:93" ht="16.5" customHeight="1">
      <c r="A20" s="65"/>
      <c r="B20" s="66"/>
      <c r="C20" s="61" t="s">
        <v>53</v>
      </c>
      <c r="D20" s="6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</row>
    <row r="21" spans="1:93" ht="16.5" customHeight="1">
      <c r="A21" s="65"/>
      <c r="B21" s="66"/>
      <c r="C21" s="61" t="s">
        <v>54</v>
      </c>
      <c r="D21" s="6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</row>
    <row r="22" spans="1:93" ht="16.5" customHeight="1">
      <c r="A22" s="65"/>
      <c r="B22" s="66"/>
      <c r="C22" s="61" t="s">
        <v>55</v>
      </c>
      <c r="D22" s="6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</row>
    <row r="23" spans="1:93" ht="16.5" customHeight="1">
      <c r="A23" s="65"/>
      <c r="B23" s="66"/>
      <c r="C23" s="61" t="s">
        <v>56</v>
      </c>
      <c r="D23" s="6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ht="16.5" customHeight="1">
      <c r="A24" s="65"/>
      <c r="B24" s="66"/>
      <c r="C24" s="61" t="s">
        <v>57</v>
      </c>
      <c r="D24" s="6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ht="16.5" customHeight="1">
      <c r="A25" s="65"/>
      <c r="B25" s="66"/>
      <c r="C25" s="61" t="s">
        <v>58</v>
      </c>
      <c r="D25" s="6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ht="16.5" customHeight="1">
      <c r="A26" s="65"/>
      <c r="B26" s="66"/>
      <c r="C26" s="61" t="s">
        <v>59</v>
      </c>
      <c r="D26" s="6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16.5" customHeight="1">
      <c r="A27" s="65"/>
      <c r="B27" s="66"/>
      <c r="C27" s="61" t="s">
        <v>60</v>
      </c>
      <c r="D27" s="6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</row>
    <row r="28" spans="1:93" ht="16.5" customHeight="1">
      <c r="A28" s="65"/>
      <c r="B28" s="66"/>
      <c r="C28" s="61" t="s">
        <v>61</v>
      </c>
      <c r="D28" s="6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ht="16.5" customHeight="1">
      <c r="A29" s="65"/>
      <c r="B29" s="66"/>
      <c r="C29" s="61" t="s">
        <v>62</v>
      </c>
      <c r="D29" s="6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</row>
    <row r="30" spans="1:93" ht="16.5" customHeight="1">
      <c r="A30" s="65"/>
      <c r="B30" s="66"/>
      <c r="C30" s="61" t="s">
        <v>63</v>
      </c>
      <c r="D30" s="6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ht="16.5" customHeight="1">
      <c r="A31" s="65"/>
      <c r="B31" s="66"/>
      <c r="C31" s="61" t="s">
        <v>64</v>
      </c>
      <c r="D31" s="6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</row>
    <row r="32" spans="1:93" ht="16.5" customHeight="1">
      <c r="A32" s="65"/>
      <c r="B32" s="66"/>
      <c r="C32" s="61" t="s">
        <v>65</v>
      </c>
      <c r="D32" s="6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ht="16.5" customHeight="1">
      <c r="A33" s="65"/>
      <c r="B33" s="66"/>
      <c r="C33" s="61" t="s">
        <v>66</v>
      </c>
      <c r="D33" s="6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</row>
    <row r="34" spans="1:93" ht="16.5" customHeight="1">
      <c r="A34" s="65"/>
      <c r="B34" s="66"/>
      <c r="C34" s="61" t="s">
        <v>67</v>
      </c>
      <c r="D34" s="6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1:93" ht="16.5" customHeight="1">
      <c r="A35" s="18" t="s">
        <v>114</v>
      </c>
      <c r="B35" s="62">
        <v>1017.26</v>
      </c>
      <c r="C35" s="27" t="s">
        <v>115</v>
      </c>
      <c r="D35" s="63">
        <v>1017.26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26.28125" style="0" customWidth="1"/>
    <col min="2" max="11" width="11.421875" style="0" customWidth="1"/>
    <col min="12" max="13" width="6.8515625" style="0" customWidth="1"/>
  </cols>
  <sheetData>
    <row r="1" ht="24.75" customHeight="1">
      <c r="A1" s="16" t="s">
        <v>24</v>
      </c>
    </row>
    <row r="2" spans="1:11" ht="24.75" customHeight="1">
      <c r="A2" s="125" t="s">
        <v>116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ht="24.75" customHeight="1">
      <c r="K3" s="7" t="s">
        <v>26</v>
      </c>
    </row>
    <row r="4" spans="1:12" ht="24.75" customHeight="1">
      <c r="A4" s="126" t="s">
        <v>117</v>
      </c>
      <c r="B4" s="126" t="s">
        <v>106</v>
      </c>
      <c r="C4" s="126" t="s">
        <v>118</v>
      </c>
      <c r="D4" s="126"/>
      <c r="E4" s="126"/>
      <c r="F4" s="126" t="s">
        <v>119</v>
      </c>
      <c r="G4" s="126"/>
      <c r="H4" s="126"/>
      <c r="I4" s="126" t="s">
        <v>120</v>
      </c>
      <c r="J4" s="126"/>
      <c r="K4" s="126"/>
      <c r="L4" s="13"/>
    </row>
    <row r="5" spans="1:12" ht="24.75" customHeight="1">
      <c r="A5" s="126"/>
      <c r="B5" s="126"/>
      <c r="C5" s="18" t="s">
        <v>106</v>
      </c>
      <c r="D5" s="18" t="s">
        <v>102</v>
      </c>
      <c r="E5" s="18" t="s">
        <v>103</v>
      </c>
      <c r="F5" s="18" t="s">
        <v>106</v>
      </c>
      <c r="G5" s="18" t="s">
        <v>102</v>
      </c>
      <c r="H5" s="18" t="s">
        <v>103</v>
      </c>
      <c r="I5" s="18" t="s">
        <v>106</v>
      </c>
      <c r="J5" s="18" t="s">
        <v>102</v>
      </c>
      <c r="K5" s="18" t="s">
        <v>103</v>
      </c>
      <c r="L5" s="13"/>
    </row>
    <row r="6" spans="1:12" ht="24.75" customHeight="1">
      <c r="A6" s="18" t="s">
        <v>105</v>
      </c>
      <c r="B6" s="18">
        <v>1</v>
      </c>
      <c r="C6" s="18">
        <v>2</v>
      </c>
      <c r="D6" s="18">
        <v>3</v>
      </c>
      <c r="E6" s="18">
        <v>4</v>
      </c>
      <c r="F6" s="18">
        <v>2</v>
      </c>
      <c r="G6" s="18">
        <v>3</v>
      </c>
      <c r="H6" s="18">
        <v>4</v>
      </c>
      <c r="I6" s="18">
        <v>2</v>
      </c>
      <c r="J6" s="18">
        <v>3</v>
      </c>
      <c r="K6" s="18">
        <v>4</v>
      </c>
      <c r="L6" s="13"/>
    </row>
    <row r="7" spans="1:11" ht="24.75" customHeight="1">
      <c r="A7" s="48" t="s">
        <v>106</v>
      </c>
      <c r="B7" s="50">
        <f>B8</f>
        <v>1017.26</v>
      </c>
      <c r="C7" s="50">
        <f aca="true" t="shared" si="0" ref="C7:K7">C8</f>
        <v>1017.26</v>
      </c>
      <c r="D7" s="50">
        <f t="shared" si="0"/>
        <v>1002.26</v>
      </c>
      <c r="E7" s="50">
        <f t="shared" si="0"/>
        <v>15</v>
      </c>
      <c r="F7" s="50">
        <f t="shared" si="0"/>
        <v>0</v>
      </c>
      <c r="G7" s="50">
        <f t="shared" si="0"/>
        <v>0</v>
      </c>
      <c r="H7" s="50">
        <f t="shared" si="0"/>
        <v>0</v>
      </c>
      <c r="I7" s="50">
        <f t="shared" si="0"/>
        <v>0</v>
      </c>
      <c r="J7" s="50">
        <f t="shared" si="0"/>
        <v>0</v>
      </c>
      <c r="K7" s="50">
        <f t="shared" si="0"/>
        <v>0</v>
      </c>
    </row>
    <row r="8" spans="1:11" ht="24.75" customHeight="1">
      <c r="A8" s="109" t="s">
        <v>230</v>
      </c>
      <c r="B8" s="51">
        <v>1017.26</v>
      </c>
      <c r="C8" s="51">
        <v>1017.26</v>
      </c>
      <c r="D8" s="51">
        <v>1002.26</v>
      </c>
      <c r="E8" s="51">
        <v>15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</row>
    <row r="9" spans="1:11" ht="24.75" customHeight="1">
      <c r="A9" s="30"/>
      <c r="B9" s="53"/>
      <c r="C9" s="54"/>
      <c r="D9" s="53"/>
      <c r="E9" s="54"/>
      <c r="F9" s="54"/>
      <c r="G9" s="54"/>
      <c r="H9" s="54"/>
      <c r="I9" s="54"/>
      <c r="J9" s="54"/>
      <c r="K9" s="54"/>
    </row>
    <row r="10" spans="1:5" ht="12.75" customHeight="1">
      <c r="A10" s="24"/>
      <c r="D10" s="24"/>
      <c r="E10" s="24"/>
    </row>
    <row r="11" spans="1:5" ht="12.75" customHeight="1">
      <c r="A11" s="24"/>
      <c r="B11" s="24"/>
      <c r="D11" s="24"/>
      <c r="E11" s="24"/>
    </row>
    <row r="12" spans="2:6" ht="12.75" customHeight="1">
      <c r="B12" s="24"/>
      <c r="D12" s="24"/>
      <c r="E12" s="24"/>
      <c r="F12" s="24"/>
    </row>
    <row r="13" spans="2:6" ht="12.75" customHeight="1">
      <c r="B13" s="24"/>
      <c r="C13" s="24"/>
      <c r="F13" s="24"/>
    </row>
    <row r="14" spans="2:6" ht="12.75" customHeight="1">
      <c r="B14" s="24"/>
      <c r="C14" s="24"/>
      <c r="D14" s="24"/>
      <c r="F14" s="24"/>
    </row>
    <row r="15" spans="4:6" ht="12.75" customHeight="1">
      <c r="D15" s="24"/>
      <c r="F15" s="24"/>
    </row>
    <row r="16" spans="5:6" ht="12.75" customHeight="1">
      <c r="E16" s="24"/>
      <c r="F16" s="24"/>
    </row>
    <row r="17" ht="12.75" customHeight="1">
      <c r="F17" s="24"/>
    </row>
    <row r="18" ht="12.75" customHeight="1">
      <c r="F18" s="24"/>
    </row>
    <row r="19" ht="12.75" customHeight="1">
      <c r="F19" s="24"/>
    </row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/>
  <pageMargins left="0.39" right="0.39" top="0.7900000000000001" bottom="0.7900000000000001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3" width="7.00390625" style="0" customWidth="1"/>
    <col min="4" max="4" width="36.7109375" style="0" customWidth="1"/>
    <col min="5" max="7" width="17.8515625" style="5" customWidth="1"/>
    <col min="8" max="8" width="11.7109375" style="0" bestFit="1" customWidth="1"/>
  </cols>
  <sheetData>
    <row r="1" ht="1.5" customHeight="1">
      <c r="D1" s="35" t="s">
        <v>24</v>
      </c>
    </row>
    <row r="2" spans="4:7" ht="24" customHeight="1">
      <c r="D2" s="125" t="s">
        <v>121</v>
      </c>
      <c r="E2" s="125"/>
      <c r="F2" s="125"/>
      <c r="G2" s="125"/>
    </row>
    <row r="3" ht="16.5" customHeight="1">
      <c r="G3" s="36" t="s">
        <v>26</v>
      </c>
    </row>
    <row r="4" spans="1:7" ht="21" customHeight="1">
      <c r="A4" s="126" t="s">
        <v>100</v>
      </c>
      <c r="B4" s="126"/>
      <c r="C4" s="126"/>
      <c r="D4" s="126"/>
      <c r="E4" s="126" t="s">
        <v>118</v>
      </c>
      <c r="F4" s="126"/>
      <c r="G4" s="126"/>
    </row>
    <row r="5" spans="1:7" ht="21" customHeight="1">
      <c r="A5" s="126"/>
      <c r="B5" s="126"/>
      <c r="C5" s="126"/>
      <c r="D5" s="126"/>
      <c r="E5" s="18" t="s">
        <v>106</v>
      </c>
      <c r="F5" s="18" t="s">
        <v>102</v>
      </c>
      <c r="G5" s="18" t="s">
        <v>103</v>
      </c>
    </row>
    <row r="6" spans="1:7" ht="21" customHeight="1">
      <c r="A6" s="126" t="s">
        <v>105</v>
      </c>
      <c r="B6" s="126"/>
      <c r="C6" s="126"/>
      <c r="D6" s="126"/>
      <c r="E6" s="18">
        <v>1</v>
      </c>
      <c r="F6" s="18">
        <v>2</v>
      </c>
      <c r="G6" s="18">
        <v>3</v>
      </c>
    </row>
    <row r="7" spans="1:7" ht="21" customHeight="1">
      <c r="A7" s="129" t="s">
        <v>106</v>
      </c>
      <c r="B7" s="129"/>
      <c r="C7" s="129"/>
      <c r="D7" s="130"/>
      <c r="E7" s="49">
        <v>1017.26</v>
      </c>
      <c r="F7" s="49">
        <v>1002.26</v>
      </c>
      <c r="G7" s="49">
        <v>15</v>
      </c>
    </row>
    <row r="8" spans="1:7" s="115" customFormat="1" ht="21" customHeight="1">
      <c r="A8" s="111" t="s">
        <v>122</v>
      </c>
      <c r="B8" s="111" t="s">
        <v>123</v>
      </c>
      <c r="C8" s="111" t="s">
        <v>123</v>
      </c>
      <c r="D8" s="112" t="s">
        <v>124</v>
      </c>
      <c r="E8" s="113">
        <v>818.67</v>
      </c>
      <c r="F8" s="113">
        <v>803.67</v>
      </c>
      <c r="G8" s="114">
        <v>15</v>
      </c>
    </row>
    <row r="9" spans="1:7" s="115" customFormat="1" ht="21" customHeight="1">
      <c r="A9" s="111" t="s">
        <v>123</v>
      </c>
      <c r="B9" s="111" t="s">
        <v>125</v>
      </c>
      <c r="C9" s="111" t="s">
        <v>123</v>
      </c>
      <c r="D9" s="111" t="s">
        <v>126</v>
      </c>
      <c r="E9" s="113">
        <v>818.67</v>
      </c>
      <c r="F9" s="113">
        <v>803.67</v>
      </c>
      <c r="G9" s="114">
        <v>15</v>
      </c>
    </row>
    <row r="10" spans="1:7" s="115" customFormat="1" ht="21" customHeight="1">
      <c r="A10" s="116" t="s">
        <v>127</v>
      </c>
      <c r="B10" s="117" t="s">
        <v>128</v>
      </c>
      <c r="C10" s="117" t="s">
        <v>129</v>
      </c>
      <c r="D10" s="118" t="s">
        <v>130</v>
      </c>
      <c r="E10" s="113">
        <v>818.67</v>
      </c>
      <c r="F10" s="113">
        <v>803.67</v>
      </c>
      <c r="G10" s="119">
        <v>15</v>
      </c>
    </row>
    <row r="11" spans="1:7" s="115" customFormat="1" ht="21" customHeight="1">
      <c r="A11" s="116" t="s">
        <v>131</v>
      </c>
      <c r="B11" s="117" t="s">
        <v>123</v>
      </c>
      <c r="C11" s="117" t="s">
        <v>123</v>
      </c>
      <c r="D11" s="112" t="s">
        <v>132</v>
      </c>
      <c r="E11" s="113">
        <v>107.96</v>
      </c>
      <c r="F11" s="113">
        <v>107.96</v>
      </c>
      <c r="G11" s="120"/>
    </row>
    <row r="12" spans="1:7" s="115" customFormat="1" ht="21" customHeight="1">
      <c r="A12" s="116" t="s">
        <v>123</v>
      </c>
      <c r="B12" s="117" t="s">
        <v>133</v>
      </c>
      <c r="C12" s="117" t="s">
        <v>123</v>
      </c>
      <c r="D12" s="111" t="s">
        <v>134</v>
      </c>
      <c r="E12" s="113">
        <v>100.7</v>
      </c>
      <c r="F12" s="113">
        <v>100.7</v>
      </c>
      <c r="G12" s="119"/>
    </row>
    <row r="13" spans="1:7" s="115" customFormat="1" ht="21" customHeight="1">
      <c r="A13" s="116" t="s">
        <v>135</v>
      </c>
      <c r="B13" s="117" t="s">
        <v>136</v>
      </c>
      <c r="C13" s="117" t="s">
        <v>129</v>
      </c>
      <c r="D13" s="111" t="s">
        <v>137</v>
      </c>
      <c r="E13" s="113">
        <v>18.86</v>
      </c>
      <c r="F13" s="113">
        <v>18.86</v>
      </c>
      <c r="G13" s="120"/>
    </row>
    <row r="14" spans="1:7" s="115" customFormat="1" ht="21" customHeight="1">
      <c r="A14" s="116" t="s">
        <v>135</v>
      </c>
      <c r="B14" s="117" t="s">
        <v>136</v>
      </c>
      <c r="C14" s="117" t="s">
        <v>138</v>
      </c>
      <c r="D14" s="111" t="s">
        <v>139</v>
      </c>
      <c r="E14" s="113">
        <v>81.84</v>
      </c>
      <c r="F14" s="113">
        <v>81.84</v>
      </c>
      <c r="G14" s="119"/>
    </row>
    <row r="15" spans="1:7" s="115" customFormat="1" ht="21" customHeight="1">
      <c r="A15" s="116" t="s">
        <v>123</v>
      </c>
      <c r="B15" s="117" t="s">
        <v>140</v>
      </c>
      <c r="C15" s="117" t="s">
        <v>123</v>
      </c>
      <c r="D15" s="111" t="s">
        <v>141</v>
      </c>
      <c r="E15" s="113">
        <v>7.26</v>
      </c>
      <c r="F15" s="113">
        <v>7.26</v>
      </c>
      <c r="G15" s="120"/>
    </row>
    <row r="16" spans="1:7" s="115" customFormat="1" ht="21" customHeight="1">
      <c r="A16" s="116" t="s">
        <v>135</v>
      </c>
      <c r="B16" s="117" t="s">
        <v>142</v>
      </c>
      <c r="C16" s="117" t="s">
        <v>129</v>
      </c>
      <c r="D16" s="111" t="s">
        <v>143</v>
      </c>
      <c r="E16" s="113">
        <v>2.56</v>
      </c>
      <c r="F16" s="113">
        <v>2.56</v>
      </c>
      <c r="G16" s="119"/>
    </row>
    <row r="17" spans="1:7" s="115" customFormat="1" ht="21" customHeight="1">
      <c r="A17" s="116" t="s">
        <v>135</v>
      </c>
      <c r="B17" s="117" t="s">
        <v>142</v>
      </c>
      <c r="C17" s="117" t="s">
        <v>144</v>
      </c>
      <c r="D17" s="111" t="s">
        <v>145</v>
      </c>
      <c r="E17" s="113">
        <v>2.18</v>
      </c>
      <c r="F17" s="113">
        <v>2.18</v>
      </c>
      <c r="G17" s="120"/>
    </row>
    <row r="18" spans="1:7" s="115" customFormat="1" ht="21" customHeight="1">
      <c r="A18" s="116" t="s">
        <v>135</v>
      </c>
      <c r="B18" s="117" t="s">
        <v>142</v>
      </c>
      <c r="C18" s="117" t="s">
        <v>146</v>
      </c>
      <c r="D18" s="111" t="s">
        <v>147</v>
      </c>
      <c r="E18" s="113">
        <v>2.52</v>
      </c>
      <c r="F18" s="113">
        <v>2.52</v>
      </c>
      <c r="G18" s="119"/>
    </row>
    <row r="19" spans="1:7" s="115" customFormat="1" ht="21" customHeight="1">
      <c r="A19" s="116" t="s">
        <v>148</v>
      </c>
      <c r="B19" s="117" t="s">
        <v>123</v>
      </c>
      <c r="C19" s="117" t="s">
        <v>123</v>
      </c>
      <c r="D19" s="112" t="s">
        <v>149</v>
      </c>
      <c r="E19" s="113">
        <v>30.21</v>
      </c>
      <c r="F19" s="113">
        <v>30.21</v>
      </c>
      <c r="G19" s="120"/>
    </row>
    <row r="20" spans="1:7" s="115" customFormat="1" ht="21" customHeight="1">
      <c r="A20" s="116" t="s">
        <v>123</v>
      </c>
      <c r="B20" s="117" t="s">
        <v>150</v>
      </c>
      <c r="C20" s="117" t="s">
        <v>123</v>
      </c>
      <c r="D20" s="111" t="s">
        <v>151</v>
      </c>
      <c r="E20" s="113">
        <v>30.21</v>
      </c>
      <c r="F20" s="113">
        <v>30.21</v>
      </c>
      <c r="G20" s="119"/>
    </row>
    <row r="21" spans="1:7" s="115" customFormat="1" ht="21" customHeight="1">
      <c r="A21" s="116" t="s">
        <v>152</v>
      </c>
      <c r="B21" s="117" t="s">
        <v>153</v>
      </c>
      <c r="C21" s="117" t="s">
        <v>129</v>
      </c>
      <c r="D21" s="111" t="s">
        <v>154</v>
      </c>
      <c r="E21" s="113">
        <v>30.21</v>
      </c>
      <c r="F21" s="113">
        <v>30.21</v>
      </c>
      <c r="G21" s="120"/>
    </row>
    <row r="22" spans="1:7" s="115" customFormat="1" ht="21" customHeight="1">
      <c r="A22" s="116" t="s">
        <v>155</v>
      </c>
      <c r="B22" s="117" t="s">
        <v>123</v>
      </c>
      <c r="C22" s="117" t="s">
        <v>123</v>
      </c>
      <c r="D22" s="112" t="s">
        <v>156</v>
      </c>
      <c r="E22" s="113">
        <v>60.42</v>
      </c>
      <c r="F22" s="113">
        <v>60.42</v>
      </c>
      <c r="G22" s="119"/>
    </row>
    <row r="23" spans="1:7" s="115" customFormat="1" ht="21" customHeight="1">
      <c r="A23" s="116" t="s">
        <v>123</v>
      </c>
      <c r="B23" s="117" t="s">
        <v>157</v>
      </c>
      <c r="C23" s="117" t="s">
        <v>123</v>
      </c>
      <c r="D23" s="111" t="s">
        <v>158</v>
      </c>
      <c r="E23" s="113">
        <v>60.42</v>
      </c>
      <c r="F23" s="113">
        <v>60.42</v>
      </c>
      <c r="G23" s="120"/>
    </row>
    <row r="24" spans="1:7" s="115" customFormat="1" ht="21" customHeight="1">
      <c r="A24" s="116" t="s">
        <v>159</v>
      </c>
      <c r="B24" s="117" t="s">
        <v>160</v>
      </c>
      <c r="C24" s="117" t="s">
        <v>129</v>
      </c>
      <c r="D24" s="111" t="s">
        <v>161</v>
      </c>
      <c r="E24" s="113">
        <v>60.42</v>
      </c>
      <c r="F24" s="113">
        <v>60.42</v>
      </c>
      <c r="G24" s="119"/>
    </row>
  </sheetData>
  <sheetProtection/>
  <mergeCells count="5">
    <mergeCell ref="D2:G2"/>
    <mergeCell ref="E4:G4"/>
    <mergeCell ref="A6:D6"/>
    <mergeCell ref="A7:D7"/>
    <mergeCell ref="A4:D5"/>
  </mergeCells>
  <hyperlinks>
    <hyperlink ref="D1" location="目录!A1" display="返回"/>
  </hyperlinks>
  <printOptions horizontalCentered="1"/>
  <pageMargins left="0.7900000000000001" right="0.7900000000000001" top="0.7900000000000001" bottom="0.7900000000000001" header="0.51" footer="0.5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26">
      <selection activeCell="J37" sqref="J37"/>
    </sheetView>
  </sheetViews>
  <sheetFormatPr defaultColWidth="9.140625" defaultRowHeight="12.75"/>
  <cols>
    <col min="1" max="1" width="32.7109375" style="0" customWidth="1"/>
    <col min="2" max="4" width="17.28125" style="5" customWidth="1"/>
  </cols>
  <sheetData>
    <row r="1" ht="10.5" customHeight="1" hidden="1">
      <c r="A1" s="35" t="s">
        <v>24</v>
      </c>
    </row>
    <row r="2" spans="1:4" ht="18.75" customHeight="1">
      <c r="A2" s="131" t="s">
        <v>162</v>
      </c>
      <c r="B2" s="131"/>
      <c r="C2" s="131"/>
      <c r="D2" s="131"/>
    </row>
    <row r="3" ht="14.25" customHeight="1">
      <c r="D3" s="36" t="s">
        <v>26</v>
      </c>
    </row>
    <row r="4" spans="1:4" ht="16.5" customHeight="1">
      <c r="A4" s="126" t="s">
        <v>163</v>
      </c>
      <c r="B4" s="126" t="s">
        <v>164</v>
      </c>
      <c r="C4" s="126"/>
      <c r="D4" s="126"/>
    </row>
    <row r="5" spans="1:4" ht="16.5" customHeight="1">
      <c r="A5" s="126"/>
      <c r="B5" s="18" t="s">
        <v>106</v>
      </c>
      <c r="C5" s="18" t="s">
        <v>165</v>
      </c>
      <c r="D5" s="18" t="s">
        <v>166</v>
      </c>
    </row>
    <row r="6" spans="1:4" ht="16.5" customHeight="1">
      <c r="A6" s="37" t="s">
        <v>105</v>
      </c>
      <c r="B6" s="38">
        <v>1</v>
      </c>
      <c r="C6" s="38">
        <v>2</v>
      </c>
      <c r="D6" s="38">
        <v>3</v>
      </c>
    </row>
    <row r="7" spans="1:5" ht="16.5" customHeight="1">
      <c r="A7" s="39" t="s">
        <v>106</v>
      </c>
      <c r="B7" s="40">
        <f aca="true" t="shared" si="0" ref="B7:B19">C7+D7</f>
        <v>1017.2600000000001</v>
      </c>
      <c r="C7" s="41">
        <f>C8+C14+C20+C23+C39</f>
        <v>922.3000000000001</v>
      </c>
      <c r="D7" s="41">
        <f>D8+D14+D20+D23+D39</f>
        <v>94.96</v>
      </c>
      <c r="E7" s="42"/>
    </row>
    <row r="8" spans="1:4" ht="16.5" customHeight="1">
      <c r="A8" s="39" t="s">
        <v>167</v>
      </c>
      <c r="B8" s="40">
        <f t="shared" si="0"/>
        <v>721.3100000000001</v>
      </c>
      <c r="C8" s="41">
        <f>C9+C10+C11+C12+C13</f>
        <v>721.3100000000001</v>
      </c>
      <c r="D8" s="41">
        <f>D9+D10+D11+D12+D13</f>
        <v>0</v>
      </c>
    </row>
    <row r="9" spans="1:4" ht="16.5" customHeight="1">
      <c r="A9" s="23" t="s">
        <v>168</v>
      </c>
      <c r="B9" s="43">
        <f t="shared" si="0"/>
        <v>261.57</v>
      </c>
      <c r="C9" s="43">
        <v>261.57</v>
      </c>
      <c r="D9" s="44">
        <v>0</v>
      </c>
    </row>
    <row r="10" spans="1:4" ht="16.5" customHeight="1">
      <c r="A10" s="23" t="s">
        <v>169</v>
      </c>
      <c r="B10" s="43">
        <f t="shared" si="0"/>
        <v>151.18</v>
      </c>
      <c r="C10" s="43">
        <v>151.18</v>
      </c>
      <c r="D10" s="44">
        <v>0</v>
      </c>
    </row>
    <row r="11" spans="1:4" ht="16.5" customHeight="1">
      <c r="A11" s="23" t="s">
        <v>170</v>
      </c>
      <c r="B11" s="43">
        <f t="shared" si="0"/>
        <v>140.47</v>
      </c>
      <c r="C11" s="43">
        <v>140.47</v>
      </c>
      <c r="D11" s="44">
        <v>0</v>
      </c>
    </row>
    <row r="12" spans="1:4" ht="16.5" customHeight="1">
      <c r="A12" s="23" t="s">
        <v>171</v>
      </c>
      <c r="B12" s="43">
        <f t="shared" si="0"/>
        <v>6.09</v>
      </c>
      <c r="C12" s="43">
        <v>6.09</v>
      </c>
      <c r="D12" s="44">
        <v>0</v>
      </c>
    </row>
    <row r="13" spans="1:4" ht="16.5" customHeight="1">
      <c r="A13" s="23" t="s">
        <v>172</v>
      </c>
      <c r="B13" s="43">
        <f t="shared" si="0"/>
        <v>162</v>
      </c>
      <c r="C13" s="43">
        <v>162</v>
      </c>
      <c r="D13" s="44">
        <v>0</v>
      </c>
    </row>
    <row r="14" spans="1:4" ht="16.5" customHeight="1">
      <c r="A14" s="45" t="s">
        <v>173</v>
      </c>
      <c r="B14" s="40">
        <f t="shared" si="0"/>
        <v>119.01000000000002</v>
      </c>
      <c r="C14" s="46">
        <f>C15+C16+C17+C18+C19</f>
        <v>119.01000000000002</v>
      </c>
      <c r="D14" s="41">
        <v>0</v>
      </c>
    </row>
    <row r="15" spans="1:4" ht="16.5" customHeight="1">
      <c r="A15" s="23" t="s">
        <v>174</v>
      </c>
      <c r="B15" s="43">
        <f t="shared" si="0"/>
        <v>30.21</v>
      </c>
      <c r="C15" s="43">
        <v>30.21</v>
      </c>
      <c r="D15" s="44">
        <v>0</v>
      </c>
    </row>
    <row r="16" spans="1:4" ht="16.5" customHeight="1">
      <c r="A16" s="23" t="s">
        <v>175</v>
      </c>
      <c r="B16" s="43">
        <f t="shared" si="0"/>
        <v>2.52</v>
      </c>
      <c r="C16" s="43">
        <v>2.52</v>
      </c>
      <c r="D16" s="44">
        <v>0</v>
      </c>
    </row>
    <row r="17" spans="1:4" ht="16.5" customHeight="1">
      <c r="A17" s="23" t="s">
        <v>176</v>
      </c>
      <c r="B17" s="43">
        <f t="shared" si="0"/>
        <v>2.56</v>
      </c>
      <c r="C17" s="43">
        <v>2.56</v>
      </c>
      <c r="D17" s="44">
        <v>0</v>
      </c>
    </row>
    <row r="18" spans="1:4" ht="16.5" customHeight="1">
      <c r="A18" s="23" t="s">
        <v>177</v>
      </c>
      <c r="B18" s="43">
        <f t="shared" si="0"/>
        <v>2.18</v>
      </c>
      <c r="C18" s="43">
        <v>2.18</v>
      </c>
      <c r="D18" s="44">
        <v>0</v>
      </c>
    </row>
    <row r="19" spans="1:4" ht="16.5" customHeight="1">
      <c r="A19" s="110" t="s">
        <v>231</v>
      </c>
      <c r="B19" s="43">
        <f t="shared" si="0"/>
        <v>81.54</v>
      </c>
      <c r="C19" s="43">
        <v>81.54</v>
      </c>
      <c r="D19" s="44">
        <v>0</v>
      </c>
    </row>
    <row r="20" spans="1:4" ht="16.5" customHeight="1">
      <c r="A20" s="45" t="s">
        <v>178</v>
      </c>
      <c r="B20" s="40">
        <f>C20+D20</f>
        <v>2.4</v>
      </c>
      <c r="C20" s="41">
        <f>C21+C22</f>
        <v>2.4</v>
      </c>
      <c r="D20" s="41">
        <v>0</v>
      </c>
    </row>
    <row r="21" spans="1:4" ht="16.5" customHeight="1">
      <c r="A21" s="23" t="s">
        <v>179</v>
      </c>
      <c r="B21" s="43">
        <f>C21+D21</f>
        <v>2.4</v>
      </c>
      <c r="C21" s="44">
        <v>2.4</v>
      </c>
      <c r="D21" s="44">
        <v>0</v>
      </c>
    </row>
    <row r="22" spans="1:4" ht="16.5" customHeight="1">
      <c r="A22" s="23" t="s">
        <v>180</v>
      </c>
      <c r="B22" s="43">
        <f>C22+D22</f>
        <v>0</v>
      </c>
      <c r="C22" s="44">
        <v>0</v>
      </c>
      <c r="D22" s="44">
        <v>0</v>
      </c>
    </row>
    <row r="23" spans="1:4" ht="16.5" customHeight="1">
      <c r="A23" s="39" t="s">
        <v>181</v>
      </c>
      <c r="B23" s="40">
        <f>C23+D23</f>
        <v>94.96</v>
      </c>
      <c r="C23" s="41">
        <f>C24+C25+C26+C27+C28+C29+C30+C31+C32+C33+C34+C35+C36+C37+C38</f>
        <v>0</v>
      </c>
      <c r="D23" s="41">
        <f>D24+D25+D26+D27+D28+D29+D30+D31+D32+D33+D34+D35+D36+D37+D38</f>
        <v>94.96</v>
      </c>
    </row>
    <row r="24" spans="1:4" ht="16.5" customHeight="1">
      <c r="A24" s="23" t="s">
        <v>182</v>
      </c>
      <c r="B24" s="43">
        <f>C24+D24</f>
        <v>0</v>
      </c>
      <c r="C24" s="44">
        <v>0</v>
      </c>
      <c r="D24" s="44">
        <v>0</v>
      </c>
    </row>
    <row r="25" spans="1:4" ht="16.5" customHeight="1">
      <c r="A25" s="23" t="s">
        <v>183</v>
      </c>
      <c r="B25" s="43">
        <f aca="true" t="shared" si="1" ref="B25:B38">C25+D25</f>
        <v>0</v>
      </c>
      <c r="C25" s="44">
        <v>0</v>
      </c>
      <c r="D25" s="44">
        <v>0</v>
      </c>
    </row>
    <row r="26" spans="1:4" ht="16.5" customHeight="1">
      <c r="A26" s="23" t="s">
        <v>184</v>
      </c>
      <c r="B26" s="43">
        <f t="shared" si="1"/>
        <v>0</v>
      </c>
      <c r="C26" s="44">
        <v>0</v>
      </c>
      <c r="D26" s="44">
        <v>0</v>
      </c>
    </row>
    <row r="27" spans="1:4" ht="16.5" customHeight="1">
      <c r="A27" s="23" t="s">
        <v>185</v>
      </c>
      <c r="B27" s="43">
        <f t="shared" si="1"/>
        <v>0</v>
      </c>
      <c r="C27" s="44">
        <v>0</v>
      </c>
      <c r="D27" s="44">
        <v>0</v>
      </c>
    </row>
    <row r="28" spans="1:4" ht="16.5" customHeight="1">
      <c r="A28" s="23" t="s">
        <v>186</v>
      </c>
      <c r="B28" s="43">
        <f t="shared" si="1"/>
        <v>0</v>
      </c>
      <c r="C28" s="44">
        <v>0</v>
      </c>
      <c r="D28" s="44">
        <v>0</v>
      </c>
    </row>
    <row r="29" spans="1:4" ht="16.5" customHeight="1">
      <c r="A29" s="23" t="s">
        <v>187</v>
      </c>
      <c r="B29" s="43">
        <f t="shared" si="1"/>
        <v>2.7</v>
      </c>
      <c r="C29" s="44">
        <v>0</v>
      </c>
      <c r="D29" s="44">
        <v>2.7</v>
      </c>
    </row>
    <row r="30" spans="1:4" ht="16.5" customHeight="1">
      <c r="A30" s="23" t="s">
        <v>188</v>
      </c>
      <c r="B30" s="43">
        <f t="shared" si="1"/>
        <v>0</v>
      </c>
      <c r="C30" s="44">
        <v>0</v>
      </c>
      <c r="D30" s="44">
        <v>0</v>
      </c>
    </row>
    <row r="31" spans="1:4" ht="16.5" customHeight="1">
      <c r="A31" s="23" t="s">
        <v>189</v>
      </c>
      <c r="B31" s="43">
        <f t="shared" si="1"/>
        <v>0</v>
      </c>
      <c r="C31" s="44">
        <v>0</v>
      </c>
      <c r="D31" s="44">
        <v>0</v>
      </c>
    </row>
    <row r="32" spans="1:4" ht="18.75" customHeight="1">
      <c r="A32" s="25" t="s">
        <v>190</v>
      </c>
      <c r="B32" s="43">
        <f t="shared" si="1"/>
        <v>67.74</v>
      </c>
      <c r="C32" s="44">
        <v>0</v>
      </c>
      <c r="D32" s="44">
        <v>67.74</v>
      </c>
    </row>
    <row r="33" spans="1:4" ht="16.5" customHeight="1">
      <c r="A33" s="25" t="s">
        <v>191</v>
      </c>
      <c r="B33" s="43">
        <f t="shared" si="1"/>
        <v>0</v>
      </c>
      <c r="C33" s="44"/>
      <c r="D33" s="44">
        <v>0</v>
      </c>
    </row>
    <row r="34" spans="1:4" ht="16.5" customHeight="1">
      <c r="A34" s="23" t="s">
        <v>192</v>
      </c>
      <c r="B34" s="43">
        <f t="shared" si="1"/>
        <v>11.02</v>
      </c>
      <c r="C34" s="44"/>
      <c r="D34" s="44">
        <v>11.02</v>
      </c>
    </row>
    <row r="35" spans="1:4" ht="16.5" customHeight="1">
      <c r="A35" s="47" t="s">
        <v>193</v>
      </c>
      <c r="B35" s="43">
        <f t="shared" si="1"/>
        <v>0</v>
      </c>
      <c r="C35" s="44"/>
      <c r="D35" s="44">
        <v>0</v>
      </c>
    </row>
    <row r="36" spans="1:4" ht="16.5" customHeight="1">
      <c r="A36" s="23" t="s">
        <v>194</v>
      </c>
      <c r="B36" s="43">
        <f t="shared" si="1"/>
        <v>5.9</v>
      </c>
      <c r="C36" s="44"/>
      <c r="D36" s="44">
        <v>5.9</v>
      </c>
    </row>
    <row r="37" spans="1:4" ht="16.5" customHeight="1">
      <c r="A37" s="23" t="s">
        <v>195</v>
      </c>
      <c r="B37" s="43">
        <f t="shared" si="1"/>
        <v>6.35</v>
      </c>
      <c r="C37" s="44"/>
      <c r="D37" s="44">
        <v>6.35</v>
      </c>
    </row>
    <row r="38" spans="1:4" ht="16.5" customHeight="1">
      <c r="A38" s="23" t="s">
        <v>196</v>
      </c>
      <c r="B38" s="43">
        <f t="shared" si="1"/>
        <v>1.25</v>
      </c>
      <c r="C38" s="44"/>
      <c r="D38" s="44">
        <v>1.25</v>
      </c>
    </row>
    <row r="39" spans="1:4" ht="16.5" customHeight="1">
      <c r="A39" s="39" t="s">
        <v>197</v>
      </c>
      <c r="B39" s="40">
        <f aca="true" t="shared" si="2" ref="B39:B48">C39+D39</f>
        <v>79.58</v>
      </c>
      <c r="C39" s="41">
        <f>C40+C41+C42+C43+C44+C45+C46+C47+C48</f>
        <v>79.58</v>
      </c>
      <c r="D39" s="41">
        <f>D41+D42+D43+D44+D45+D46+D47+D48</f>
        <v>0</v>
      </c>
    </row>
    <row r="40" spans="1:4" ht="16.5" customHeight="1">
      <c r="A40" s="23" t="s">
        <v>198</v>
      </c>
      <c r="B40" s="43">
        <f t="shared" si="2"/>
        <v>3.92</v>
      </c>
      <c r="C40" s="44">
        <v>3.92</v>
      </c>
      <c r="D40" s="44">
        <v>0</v>
      </c>
    </row>
    <row r="41" spans="1:4" ht="16.5" customHeight="1">
      <c r="A41" s="23" t="s">
        <v>199</v>
      </c>
      <c r="B41" s="43">
        <f t="shared" si="2"/>
        <v>4.53</v>
      </c>
      <c r="C41" s="44">
        <v>4.53</v>
      </c>
      <c r="D41" s="44">
        <v>0</v>
      </c>
    </row>
    <row r="42" spans="1:4" ht="16.5" customHeight="1">
      <c r="A42" s="23" t="s">
        <v>200</v>
      </c>
      <c r="B42" s="43">
        <f t="shared" si="2"/>
        <v>0.75</v>
      </c>
      <c r="C42" s="44">
        <v>0.75</v>
      </c>
      <c r="D42" s="44">
        <v>0</v>
      </c>
    </row>
    <row r="43" spans="1:4" ht="16.5" customHeight="1">
      <c r="A43" s="23" t="s">
        <v>201</v>
      </c>
      <c r="B43" s="43">
        <f t="shared" si="2"/>
        <v>6.62</v>
      </c>
      <c r="C43" s="44">
        <v>6.62</v>
      </c>
      <c r="D43" s="44">
        <v>0</v>
      </c>
    </row>
    <row r="44" spans="1:4" ht="16.5" customHeight="1">
      <c r="A44" s="23" t="s">
        <v>202</v>
      </c>
      <c r="B44" s="43">
        <f t="shared" si="2"/>
        <v>2.71</v>
      </c>
      <c r="C44" s="44">
        <v>2.71</v>
      </c>
      <c r="D44" s="44">
        <v>0</v>
      </c>
    </row>
    <row r="45" spans="1:4" ht="16.5" customHeight="1">
      <c r="A45" s="23" t="s">
        <v>203</v>
      </c>
      <c r="B45" s="43">
        <f t="shared" si="2"/>
        <v>0.3</v>
      </c>
      <c r="C45" s="44">
        <v>0.3</v>
      </c>
      <c r="D45" s="44">
        <v>0</v>
      </c>
    </row>
    <row r="46" spans="1:4" ht="16.5" customHeight="1">
      <c r="A46" s="23" t="s">
        <v>204</v>
      </c>
      <c r="B46" s="43">
        <f t="shared" si="2"/>
        <v>60.42</v>
      </c>
      <c r="C46" s="44">
        <v>60.42</v>
      </c>
      <c r="D46" s="44">
        <v>0</v>
      </c>
    </row>
    <row r="47" spans="1:4" ht="16.5" customHeight="1">
      <c r="A47" s="47" t="s">
        <v>205</v>
      </c>
      <c r="B47" s="43">
        <f t="shared" si="2"/>
        <v>0</v>
      </c>
      <c r="C47" s="44">
        <v>0</v>
      </c>
      <c r="D47" s="44">
        <v>0</v>
      </c>
    </row>
    <row r="48" spans="1:4" ht="16.5" customHeight="1">
      <c r="A48" s="47" t="s">
        <v>206</v>
      </c>
      <c r="B48" s="43">
        <f t="shared" si="2"/>
        <v>0.33</v>
      </c>
      <c r="C48" s="44">
        <v>0.33</v>
      </c>
      <c r="D48" s="44">
        <v>0</v>
      </c>
    </row>
  </sheetData>
  <sheetProtection/>
  <mergeCells count="3">
    <mergeCell ref="A2:D2"/>
    <mergeCell ref="B4:D4"/>
    <mergeCell ref="A4:A5"/>
  </mergeCells>
  <hyperlinks>
    <hyperlink ref="A1" location="目录!A1" display="返回"/>
  </hyperlink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2020-08-04T08:09:50Z</cp:lastPrinted>
  <dcterms:created xsi:type="dcterms:W3CDTF">2017-05-26T03:46:47Z</dcterms:created>
  <dcterms:modified xsi:type="dcterms:W3CDTF">2020-08-04T08:14:28Z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