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710" windowHeight="13050"/>
  </bookViews>
  <sheets>
    <sheet name="村级防疫员补助发放花名册 (公示)" sheetId="1" r:id="rId1"/>
  </sheets>
  <definedNames>
    <definedName name="_xlnm.Print_Titles" localSheetId="0">'村级防疫员补助发放花名册 (公示)'!$1:4</definedName>
    <definedName name="_xlnm._FilterDatabase" localSheetId="0" hidden="1">'村级防疫员补助发放花名册 (公示)'!$A$4:$K$186</definedName>
  </definedNames>
  <calcPr calcId="144525" concurrentCalc="0"/>
</workbook>
</file>

<file path=xl/sharedStrings.xml><?xml version="1.0" encoding="utf-8"?>
<sst xmlns="http://schemas.openxmlformats.org/spreadsheetml/2006/main" count="613">
  <si>
    <t>附件1</t>
  </si>
  <si>
    <t>甘州区2025年春季防疫基层动物防疫员补助发放花名册</t>
  </si>
  <si>
    <t>序号</t>
  </si>
  <si>
    <t>乡镇</t>
  </si>
  <si>
    <t>户主姓名*</t>
  </si>
  <si>
    <t>受补（益）人姓名</t>
  </si>
  <si>
    <t>受补（益）人所在村</t>
  </si>
  <si>
    <t>户主与受益人关系</t>
  </si>
  <si>
    <t>2025年春季重大动物疫病免疫补助工资</t>
  </si>
  <si>
    <t>其他因素工资（采血、补针、发放包虫药）(元)</t>
  </si>
  <si>
    <t>合计补助工资金额(元)</t>
  </si>
  <si>
    <t>备注</t>
  </si>
  <si>
    <t>补贴标准（元/人、天）</t>
  </si>
  <si>
    <t>防疫村</t>
  </si>
  <si>
    <t>工作天数</t>
  </si>
  <si>
    <t>防疫补助金额(元)</t>
  </si>
  <si>
    <t>1</t>
  </si>
  <si>
    <t>安阳乡</t>
  </si>
  <si>
    <t>禅彪</t>
  </si>
  <si>
    <t>高寺儿村</t>
  </si>
  <si>
    <t>本人</t>
  </si>
  <si>
    <t>高寺儿村、五一村</t>
  </si>
  <si>
    <t>2</t>
  </si>
  <si>
    <t>毛军林</t>
  </si>
  <si>
    <t>毛家寺村</t>
  </si>
  <si>
    <t>3</t>
  </si>
  <si>
    <t>辛学红</t>
  </si>
  <si>
    <t>王阜庄村</t>
  </si>
  <si>
    <t>4</t>
  </si>
  <si>
    <t>杨天同</t>
  </si>
  <si>
    <t>金王庄村</t>
  </si>
  <si>
    <t>5</t>
  </si>
  <si>
    <t>袁玉忠</t>
  </si>
  <si>
    <t>苗家堡村</t>
  </si>
  <si>
    <t>苗家堡村、明家城村</t>
  </si>
  <si>
    <t>补针：700  采血：2472</t>
  </si>
  <si>
    <t>6</t>
  </si>
  <si>
    <t>孔德林</t>
  </si>
  <si>
    <t>贺家城村</t>
  </si>
  <si>
    <t>贺家城村、帖家城村</t>
  </si>
  <si>
    <t>7</t>
  </si>
  <si>
    <t>辛海</t>
  </si>
  <si>
    <t>郎家城村</t>
  </si>
  <si>
    <t>8</t>
  </si>
  <si>
    <t>大满镇</t>
  </si>
  <si>
    <t>李  荣</t>
  </si>
  <si>
    <t>新新村</t>
  </si>
  <si>
    <t>平顺村、东闸村、西闸村</t>
  </si>
  <si>
    <t>9</t>
  </si>
  <si>
    <t>徐  福</t>
  </si>
  <si>
    <t>平顺村</t>
  </si>
  <si>
    <t>10</t>
  </si>
  <si>
    <t>张  奇</t>
  </si>
  <si>
    <t>城西闸村、柏家沟村、新新村、新华村</t>
  </si>
  <si>
    <t>11</t>
  </si>
  <si>
    <t>朱建东</t>
  </si>
  <si>
    <t>城西闸村</t>
  </si>
  <si>
    <t>12</t>
  </si>
  <si>
    <t>陈海国</t>
  </si>
  <si>
    <t>什信村</t>
  </si>
  <si>
    <t>汤家什村、黑城子村、李家墩村、什信村</t>
  </si>
  <si>
    <t>13</t>
  </si>
  <si>
    <t>滚  涛</t>
  </si>
  <si>
    <t>汤家什村</t>
  </si>
  <si>
    <t>14</t>
  </si>
  <si>
    <t>陈学红</t>
  </si>
  <si>
    <t>朱家庄村</t>
  </si>
  <si>
    <t>兰家寨村、朱家庄村、大沟村、新庙村</t>
  </si>
  <si>
    <t>15</t>
  </si>
  <si>
    <t>陈德龙</t>
  </si>
  <si>
    <t>16</t>
  </si>
  <si>
    <t>董侠青</t>
  </si>
  <si>
    <t>石子坝村</t>
  </si>
  <si>
    <t>石子坝村、马均村、訾家寨村</t>
  </si>
  <si>
    <t>17</t>
  </si>
  <si>
    <t>王重娟</t>
  </si>
  <si>
    <t>朝元村</t>
  </si>
  <si>
    <t>朝元村、四号村、小堡子村、和平林场</t>
  </si>
  <si>
    <t>18</t>
  </si>
  <si>
    <t>李  萍</t>
  </si>
  <si>
    <t>西闸村</t>
  </si>
  <si>
    <t>19</t>
  </si>
  <si>
    <t>王  贵</t>
  </si>
  <si>
    <t>20</t>
  </si>
  <si>
    <t>党寨村</t>
  </si>
  <si>
    <t>刘其海</t>
  </si>
  <si>
    <t>杨家墩村</t>
  </si>
  <si>
    <t xml:space="preserve">上寨村、马站村、烟墩村、杨家墩村
</t>
  </si>
  <si>
    <t>21</t>
  </si>
  <si>
    <t>杨宗元</t>
  </si>
  <si>
    <t>22</t>
  </si>
  <si>
    <t>张玉生</t>
  </si>
  <si>
    <t>陈家墩村</t>
  </si>
  <si>
    <t xml:space="preserve">陈家墩村、中卫村、三十里店村、雷寨村  </t>
  </si>
  <si>
    <t>23</t>
  </si>
  <si>
    <t>包涛</t>
  </si>
  <si>
    <t>花家洼村</t>
  </si>
  <si>
    <t>党寨村、田家闸村、下寨村、花家洼村</t>
  </si>
  <si>
    <t>24</t>
  </si>
  <si>
    <t>包希红</t>
  </si>
  <si>
    <t>党寨村、杨家墩村、下寨村、花家洼村</t>
  </si>
  <si>
    <t>25</t>
  </si>
  <si>
    <t>谢红</t>
  </si>
  <si>
    <t>汪家堡村</t>
  </si>
  <si>
    <t>26</t>
  </si>
  <si>
    <t>王应锋</t>
  </si>
  <si>
    <t>陈寨村</t>
  </si>
  <si>
    <t>陈寨村、七号村</t>
  </si>
  <si>
    <t>含王红艳3024元</t>
  </si>
  <si>
    <t>27</t>
  </si>
  <si>
    <t>王贵国</t>
  </si>
  <si>
    <t>宋王寨村</t>
  </si>
  <si>
    <t>宋王寨村、小寨村</t>
  </si>
  <si>
    <t>含王秀琴2743元</t>
  </si>
  <si>
    <t>28</t>
  </si>
  <si>
    <t>张国斌</t>
  </si>
  <si>
    <t>沿沟村</t>
  </si>
  <si>
    <t>十号村、沿沟村、廿里堡村</t>
  </si>
  <si>
    <t>29</t>
  </si>
  <si>
    <t>甘浚镇</t>
  </si>
  <si>
    <t>何斌</t>
  </si>
  <si>
    <t>祁连村</t>
  </si>
  <si>
    <t>30</t>
  </si>
  <si>
    <t>胡庚罕</t>
  </si>
  <si>
    <t>小泉村</t>
  </si>
  <si>
    <t>31</t>
  </si>
  <si>
    <t>师吉儒</t>
  </si>
  <si>
    <t>甘浚村</t>
  </si>
  <si>
    <t>32</t>
  </si>
  <si>
    <t>师恒</t>
  </si>
  <si>
    <t>三关村</t>
  </si>
  <si>
    <t>33</t>
  </si>
  <si>
    <t>谈军年</t>
  </si>
  <si>
    <t>速展村</t>
  </si>
  <si>
    <t>34</t>
  </si>
  <si>
    <t>李吉强</t>
  </si>
  <si>
    <t>头号村</t>
  </si>
  <si>
    <t>35</t>
  </si>
  <si>
    <t>鲁洋</t>
  </si>
  <si>
    <t>光明村</t>
  </si>
  <si>
    <t>36</t>
  </si>
  <si>
    <t>田国树</t>
  </si>
  <si>
    <t>谈家洼村</t>
  </si>
  <si>
    <t>37</t>
  </si>
  <si>
    <t>裴建平</t>
  </si>
  <si>
    <t>星光村</t>
  </si>
  <si>
    <t>38</t>
  </si>
  <si>
    <t>赵建新</t>
  </si>
  <si>
    <t>工联村</t>
  </si>
  <si>
    <t>39</t>
  </si>
  <si>
    <t>安继锋</t>
  </si>
  <si>
    <t>晨光村</t>
  </si>
  <si>
    <t>40</t>
  </si>
  <si>
    <t>吴海清</t>
  </si>
  <si>
    <t>巴吉村</t>
  </si>
  <si>
    <t>41</t>
  </si>
  <si>
    <t>师涛</t>
  </si>
  <si>
    <t>中沟村</t>
  </si>
  <si>
    <t>42</t>
  </si>
  <si>
    <t>王奇</t>
  </si>
  <si>
    <t>西洞村</t>
  </si>
  <si>
    <t>43</t>
  </si>
  <si>
    <t>王俊</t>
  </si>
  <si>
    <t>高家庄村</t>
  </si>
  <si>
    <t>44</t>
  </si>
  <si>
    <t>石河</t>
  </si>
  <si>
    <t>东寺村</t>
  </si>
  <si>
    <t>45</t>
  </si>
  <si>
    <t>张宗龙</t>
  </si>
  <si>
    <t>毛家湾村</t>
  </si>
  <si>
    <t>46</t>
  </si>
  <si>
    <t>花寨村</t>
  </si>
  <si>
    <t>保庭芳</t>
  </si>
  <si>
    <t>新城村三社</t>
  </si>
  <si>
    <t>滚家庄村、花寨村、余家城村、新城村</t>
  </si>
  <si>
    <t>47</t>
  </si>
  <si>
    <t>李国华</t>
  </si>
  <si>
    <t>滚家庄村一社</t>
  </si>
  <si>
    <t>48</t>
  </si>
  <si>
    <t>康学会</t>
  </si>
  <si>
    <t>西阳村六社</t>
  </si>
  <si>
    <t>滚家城村、西阳村、柏杨树村</t>
  </si>
  <si>
    <t>49</t>
  </si>
  <si>
    <t>滚多山</t>
  </si>
  <si>
    <t>滚家城村三社</t>
  </si>
  <si>
    <t>50</t>
  </si>
  <si>
    <t>碱滩镇</t>
  </si>
  <si>
    <t>邢国财</t>
  </si>
  <si>
    <t>碱滩村九社</t>
  </si>
  <si>
    <t>碱滩村、幸福村</t>
  </si>
  <si>
    <t>51</t>
  </si>
  <si>
    <t>何萍萍</t>
  </si>
  <si>
    <t>太平村三社</t>
  </si>
  <si>
    <t>永星村</t>
  </si>
  <si>
    <t>52</t>
  </si>
  <si>
    <t>武仲梅</t>
  </si>
  <si>
    <t>野水地村三社</t>
  </si>
  <si>
    <t>杨家庄村</t>
  </si>
  <si>
    <t>53</t>
  </si>
  <si>
    <t>张德斌</t>
  </si>
  <si>
    <t>幸福村四社</t>
  </si>
  <si>
    <t>太平村、刘家庄村</t>
  </si>
  <si>
    <t>54</t>
  </si>
  <si>
    <t>何转兄</t>
  </si>
  <si>
    <t>碱滩村三社</t>
  </si>
  <si>
    <t>二坝村</t>
  </si>
  <si>
    <t>55</t>
  </si>
  <si>
    <t>曹应军</t>
  </si>
  <si>
    <t>碱滩村十二社</t>
  </si>
  <si>
    <t>永定村</t>
  </si>
  <si>
    <t>56</t>
  </si>
  <si>
    <t>成海燕</t>
  </si>
  <si>
    <t>草湖村、甲子墩村</t>
  </si>
  <si>
    <t>57</t>
  </si>
  <si>
    <t>邢国成</t>
  </si>
  <si>
    <t>古城村</t>
  </si>
  <si>
    <t>58</t>
  </si>
  <si>
    <t>张富财</t>
  </si>
  <si>
    <t>幸福村五社</t>
  </si>
  <si>
    <t>老仁坝村、老寺庙社区</t>
  </si>
  <si>
    <t>59</t>
  </si>
  <si>
    <t>郭兴</t>
  </si>
  <si>
    <t>碱滩村四社</t>
  </si>
  <si>
    <t>普家庄村</t>
  </si>
  <si>
    <t>60</t>
  </si>
  <si>
    <t>路学军</t>
  </si>
  <si>
    <t>甲子墩村二社</t>
  </si>
  <si>
    <t>野水地村</t>
  </si>
  <si>
    <t>61</t>
  </si>
  <si>
    <t>赵兴军</t>
  </si>
  <si>
    <t>刘庄村六社</t>
  </si>
  <si>
    <t>三坝村</t>
  </si>
  <si>
    <t>62</t>
  </si>
  <si>
    <t>63</t>
  </si>
  <si>
    <t>靖安乡</t>
  </si>
  <si>
    <t>陈燕琴</t>
  </si>
  <si>
    <t>靖安村</t>
  </si>
  <si>
    <t>64</t>
  </si>
  <si>
    <t>李培仁</t>
  </si>
  <si>
    <t>上堡村</t>
  </si>
  <si>
    <t>65</t>
  </si>
  <si>
    <t>胡永章</t>
  </si>
  <si>
    <t>新沟村</t>
  </si>
  <si>
    <t>66</t>
  </si>
  <si>
    <t>普兴瑞</t>
  </si>
  <si>
    <t>靖平村</t>
  </si>
  <si>
    <t>67</t>
  </si>
  <si>
    <t>梁家墩镇</t>
  </si>
  <si>
    <t>丁吉鹏</t>
  </si>
  <si>
    <t>六闸村</t>
  </si>
  <si>
    <t>全镇</t>
  </si>
  <si>
    <t>68</t>
  </si>
  <si>
    <t>丁军善</t>
  </si>
  <si>
    <t>太和村</t>
  </si>
  <si>
    <t>69</t>
  </si>
  <si>
    <t>刘永虎</t>
  </si>
  <si>
    <t>清凉寺村</t>
  </si>
  <si>
    <t>70</t>
  </si>
  <si>
    <t>李增光</t>
  </si>
  <si>
    <t>三工村</t>
  </si>
  <si>
    <t>71</t>
  </si>
  <si>
    <t>龙渠乡</t>
  </si>
  <si>
    <t>李荣山</t>
  </si>
  <si>
    <t>三清湾五社</t>
  </si>
  <si>
    <t>三清湾村</t>
  </si>
  <si>
    <t>72</t>
  </si>
  <si>
    <t>付成功</t>
  </si>
  <si>
    <t>木笼坝四社</t>
  </si>
  <si>
    <t>木笼坝村</t>
  </si>
  <si>
    <t>73</t>
  </si>
  <si>
    <t>朱德荣</t>
  </si>
  <si>
    <t>龙首村七社</t>
  </si>
  <si>
    <t>龙首村</t>
  </si>
  <si>
    <t>74</t>
  </si>
  <si>
    <t>王志保</t>
  </si>
  <si>
    <t>下堡三社</t>
  </si>
  <si>
    <t>下堡村</t>
  </si>
  <si>
    <t>75</t>
  </si>
  <si>
    <t>安天伟</t>
  </si>
  <si>
    <t>头闸二社</t>
  </si>
  <si>
    <t>头闸村</t>
  </si>
  <si>
    <t>76</t>
  </si>
  <si>
    <t>李学福</t>
  </si>
  <si>
    <t>水源四社</t>
  </si>
  <si>
    <t>水源村</t>
  </si>
  <si>
    <t>77</t>
  </si>
  <si>
    <t>吴财汉</t>
  </si>
  <si>
    <t>保安一社</t>
  </si>
  <si>
    <t>墩源村</t>
  </si>
  <si>
    <t>78</t>
  </si>
  <si>
    <t>王旭峰</t>
  </si>
  <si>
    <t>保安二社</t>
  </si>
  <si>
    <t>保安村</t>
  </si>
  <si>
    <t>79</t>
  </si>
  <si>
    <t>毛世锋</t>
  </si>
  <si>
    <t>什八名三社</t>
  </si>
  <si>
    <t>什八名村</t>
  </si>
  <si>
    <t>80</t>
  </si>
  <si>
    <t>代德生</t>
  </si>
  <si>
    <t>新胜四社</t>
  </si>
  <si>
    <t>新胜村</t>
  </si>
  <si>
    <t>81</t>
  </si>
  <si>
    <t>蒙雪红</t>
  </si>
  <si>
    <t>白城二社</t>
  </si>
  <si>
    <t>白城村</t>
  </si>
  <si>
    <t>82</t>
  </si>
  <si>
    <t>刘海</t>
  </si>
  <si>
    <t>高庙三社</t>
  </si>
  <si>
    <t>高庙村</t>
  </si>
  <si>
    <t>83</t>
  </si>
  <si>
    <t>明永镇</t>
  </si>
  <si>
    <t>张  清</t>
  </si>
  <si>
    <t>永和一社</t>
  </si>
  <si>
    <t>84</t>
  </si>
  <si>
    <t>张炳红</t>
  </si>
  <si>
    <t>永和六社</t>
  </si>
  <si>
    <t>85</t>
  </si>
  <si>
    <t>朱自屏</t>
  </si>
  <si>
    <t>武家闸六社</t>
  </si>
  <si>
    <t>86</t>
  </si>
  <si>
    <t>潘云龙</t>
  </si>
  <si>
    <t>永济六社</t>
  </si>
  <si>
    <t>87</t>
  </si>
  <si>
    <t>段兴红</t>
  </si>
  <si>
    <t>上崖四社</t>
  </si>
  <si>
    <t>88</t>
  </si>
  <si>
    <t>董振强</t>
  </si>
  <si>
    <t>中南二社</t>
  </si>
  <si>
    <t>89</t>
  </si>
  <si>
    <t>黄  毅</t>
  </si>
  <si>
    <t>永济五社</t>
  </si>
  <si>
    <t>90</t>
  </si>
  <si>
    <t>黄兴全</t>
  </si>
  <si>
    <t>91</t>
  </si>
  <si>
    <t>付吉明</t>
  </si>
  <si>
    <t>沤波八社</t>
  </si>
  <si>
    <t>92</t>
  </si>
  <si>
    <t>石正业</t>
  </si>
  <si>
    <t>沤波五社</t>
  </si>
  <si>
    <t>93</t>
  </si>
  <si>
    <t>何吉奎</t>
  </si>
  <si>
    <t>94</t>
  </si>
  <si>
    <t>苏振江</t>
  </si>
  <si>
    <t>沿河一社</t>
  </si>
  <si>
    <t>95</t>
  </si>
  <si>
    <t>平山湖乡</t>
  </si>
  <si>
    <t>魏建玲</t>
  </si>
  <si>
    <t>平山湖村</t>
  </si>
  <si>
    <t>96</t>
  </si>
  <si>
    <t>魏铁成</t>
  </si>
  <si>
    <t>紫泥泉村</t>
  </si>
  <si>
    <t>97</t>
  </si>
  <si>
    <t>任建军</t>
  </si>
  <si>
    <t>红泉村</t>
  </si>
  <si>
    <t>98</t>
  </si>
  <si>
    <t>三闸镇</t>
  </si>
  <si>
    <t>姜天军</t>
  </si>
  <si>
    <t>二闸村</t>
  </si>
  <si>
    <t>含火车站街道</t>
  </si>
  <si>
    <t>99</t>
  </si>
  <si>
    <t>付宗昌</t>
  </si>
  <si>
    <t>瓦窑村</t>
  </si>
  <si>
    <t>100</t>
  </si>
  <si>
    <t>蒋振鹏</t>
  </si>
  <si>
    <t>庚名村</t>
  </si>
  <si>
    <t>101</t>
  </si>
  <si>
    <t>祁海敏</t>
  </si>
  <si>
    <t>新建村</t>
  </si>
  <si>
    <t>草原村</t>
  </si>
  <si>
    <t>102</t>
  </si>
  <si>
    <t>李双年</t>
  </si>
  <si>
    <t>红沙窝村</t>
  </si>
  <si>
    <t>103</t>
  </si>
  <si>
    <t>吴国年</t>
  </si>
  <si>
    <t>高寨村</t>
  </si>
  <si>
    <t>104</t>
  </si>
  <si>
    <t>兰爱萍</t>
  </si>
  <si>
    <t>天桥村</t>
  </si>
  <si>
    <t>105</t>
  </si>
  <si>
    <t>张进昌</t>
  </si>
  <si>
    <t>杨家寨村</t>
  </si>
  <si>
    <t>106</t>
  </si>
  <si>
    <t>麻振华</t>
  </si>
  <si>
    <t>韩家墩村</t>
  </si>
  <si>
    <t>107</t>
  </si>
  <si>
    <t>曹兴龙</t>
  </si>
  <si>
    <t>符家堡村</t>
  </si>
  <si>
    <t>108</t>
  </si>
  <si>
    <t>袁鸿乾</t>
  </si>
  <si>
    <t>三闸村</t>
  </si>
  <si>
    <t>109</t>
  </si>
  <si>
    <t>苗国帅</t>
  </si>
  <si>
    <t>110</t>
  </si>
  <si>
    <t>沙井镇</t>
  </si>
  <si>
    <t>王  全</t>
  </si>
  <si>
    <t>西二村</t>
  </si>
  <si>
    <t>111</t>
  </si>
  <si>
    <t>曹  磊</t>
  </si>
  <si>
    <t>西六村</t>
  </si>
  <si>
    <t>112</t>
  </si>
  <si>
    <t>张顺德</t>
  </si>
  <si>
    <t>柳树寨村</t>
  </si>
  <si>
    <t>113</t>
  </si>
  <si>
    <t>张俊华</t>
  </si>
  <si>
    <t>小河村</t>
  </si>
  <si>
    <t>114</t>
  </si>
  <si>
    <t>贾  俭</t>
  </si>
  <si>
    <t>兴隆村</t>
  </si>
  <si>
    <t>115</t>
  </si>
  <si>
    <t>王发红</t>
  </si>
  <si>
    <t>东五村</t>
  </si>
  <si>
    <t>116</t>
  </si>
  <si>
    <t>罗仲奎</t>
  </si>
  <si>
    <t>双墩子村</t>
  </si>
  <si>
    <t>双墩子村、瞭马墩村</t>
  </si>
  <si>
    <t>117</t>
  </si>
  <si>
    <t>马唯峰</t>
  </si>
  <si>
    <t>东三村</t>
  </si>
  <si>
    <t>东三村、梁家堡村</t>
  </si>
  <si>
    <t>118</t>
  </si>
  <si>
    <t>陈  靖</t>
  </si>
  <si>
    <t>东沟村</t>
  </si>
  <si>
    <t>119</t>
  </si>
  <si>
    <t>陈玉国</t>
  </si>
  <si>
    <t>坝庙村</t>
  </si>
  <si>
    <t>120</t>
  </si>
  <si>
    <t>王廷珍</t>
  </si>
  <si>
    <t>南湾村</t>
  </si>
  <si>
    <t>121</t>
  </si>
  <si>
    <t>王积会</t>
  </si>
  <si>
    <t>东四村</t>
  </si>
  <si>
    <t>122</t>
  </si>
  <si>
    <t>陈晓东</t>
  </si>
  <si>
    <t>上游村</t>
  </si>
  <si>
    <t>上游村、    五个墩村</t>
  </si>
  <si>
    <t>123</t>
  </si>
  <si>
    <t>贾  超</t>
  </si>
  <si>
    <t>沙井村</t>
  </si>
  <si>
    <t>124</t>
  </si>
  <si>
    <t>陈学兵</t>
  </si>
  <si>
    <t>下利沟村</t>
  </si>
  <si>
    <t>125</t>
  </si>
  <si>
    <t>陈红梅</t>
  </si>
  <si>
    <t>南沟村</t>
  </si>
  <si>
    <t>126</t>
  </si>
  <si>
    <t>徐永东</t>
  </si>
  <si>
    <t>寺儿沟村</t>
  </si>
  <si>
    <t>127</t>
  </si>
  <si>
    <t>刘  建</t>
  </si>
  <si>
    <t>128</t>
  </si>
  <si>
    <t>雒国廷</t>
  </si>
  <si>
    <t>小闸村</t>
  </si>
  <si>
    <t>129</t>
  </si>
  <si>
    <t>李春兴</t>
  </si>
  <si>
    <t>三号村</t>
  </si>
  <si>
    <t>130</t>
  </si>
  <si>
    <t>王建鑫</t>
  </si>
  <si>
    <t>水磨湾村</t>
  </si>
  <si>
    <t>131</t>
  </si>
  <si>
    <t>李  兵</t>
  </si>
  <si>
    <t>先锋村</t>
  </si>
  <si>
    <t>132</t>
  </si>
  <si>
    <t>吕爱明</t>
  </si>
  <si>
    <t>九闸村</t>
  </si>
  <si>
    <t>133</t>
  </si>
  <si>
    <t>徐克祺</t>
  </si>
  <si>
    <t>新民村</t>
  </si>
  <si>
    <t>134</t>
  </si>
  <si>
    <t>上秦镇</t>
  </si>
  <si>
    <t>管吉俭</t>
  </si>
  <si>
    <t>八里堡村</t>
  </si>
  <si>
    <t>135</t>
  </si>
  <si>
    <t>李万新</t>
  </si>
  <si>
    <t>李家湾村</t>
  </si>
  <si>
    <t>136</t>
  </si>
  <si>
    <t>高  才</t>
  </si>
  <si>
    <t>高升庵村</t>
  </si>
  <si>
    <t>137</t>
  </si>
  <si>
    <t>徐自彪</t>
  </si>
  <si>
    <t>徐赵寨村</t>
  </si>
  <si>
    <t>138</t>
  </si>
  <si>
    <t>高增兵</t>
  </si>
  <si>
    <t>金家湾村</t>
  </si>
  <si>
    <t>139</t>
  </si>
  <si>
    <t>高  鹏</t>
  </si>
  <si>
    <t>下  秦村</t>
  </si>
  <si>
    <t>下秦村</t>
  </si>
  <si>
    <t>140</t>
  </si>
  <si>
    <t>张琦善</t>
  </si>
  <si>
    <t>哈寨子村</t>
  </si>
  <si>
    <t>141</t>
  </si>
  <si>
    <t>邵永武</t>
  </si>
  <si>
    <t>缪家堡村</t>
  </si>
  <si>
    <t>142</t>
  </si>
  <si>
    <t>刘继新</t>
  </si>
  <si>
    <t>安家庄村</t>
  </si>
  <si>
    <t>143</t>
  </si>
  <si>
    <t>陈发国</t>
  </si>
  <si>
    <t>王家墩村</t>
  </si>
  <si>
    <t>144</t>
  </si>
  <si>
    <t>乌江镇</t>
  </si>
  <si>
    <t>周泽明</t>
  </si>
  <si>
    <t>谢家湾村</t>
  </si>
  <si>
    <t>谢家湾村、元丰村</t>
  </si>
  <si>
    <t>145</t>
  </si>
  <si>
    <t>徐灵廷</t>
  </si>
  <si>
    <t>管寨村</t>
  </si>
  <si>
    <t>贾家寨村</t>
  </si>
  <si>
    <t>146</t>
  </si>
  <si>
    <t>丁忠国</t>
  </si>
  <si>
    <t>敬依村</t>
  </si>
  <si>
    <t>147</t>
  </si>
  <si>
    <t>庞涛</t>
  </si>
  <si>
    <t>乌江村</t>
  </si>
  <si>
    <t>148</t>
  </si>
  <si>
    <t>葸东</t>
  </si>
  <si>
    <t>149</t>
  </si>
  <si>
    <t>李爱国</t>
  </si>
  <si>
    <t>平原村</t>
  </si>
  <si>
    <t>东湖村</t>
  </si>
  <si>
    <t>150</t>
  </si>
  <si>
    <t>赵吉伟</t>
  </si>
  <si>
    <t>151</t>
  </si>
  <si>
    <t>赵建东</t>
  </si>
  <si>
    <t>安镇村</t>
  </si>
  <si>
    <t>152</t>
  </si>
  <si>
    <t>王建国</t>
  </si>
  <si>
    <t>永丰村</t>
  </si>
  <si>
    <t>153</t>
  </si>
  <si>
    <t>李彩霞</t>
  </si>
  <si>
    <t>小湾村</t>
  </si>
  <si>
    <t>154</t>
  </si>
  <si>
    <t>刘会玲</t>
  </si>
  <si>
    <t>大湾村</t>
  </si>
  <si>
    <t>155</t>
  </si>
  <si>
    <t>王兆峰</t>
  </si>
  <si>
    <t>天乐村</t>
  </si>
  <si>
    <t>156</t>
  </si>
  <si>
    <t>王  振</t>
  </si>
  <si>
    <t>平原堡
社区</t>
  </si>
  <si>
    <t>157</t>
  </si>
  <si>
    <t>小满镇</t>
  </si>
  <si>
    <t>李荣军</t>
  </si>
  <si>
    <t>王其闸村</t>
  </si>
  <si>
    <t>158</t>
  </si>
  <si>
    <t>杨东红</t>
  </si>
  <si>
    <t>159</t>
  </si>
  <si>
    <t>王学龙</t>
  </si>
  <si>
    <t>张家寨村</t>
  </si>
  <si>
    <t>160</t>
  </si>
  <si>
    <t>王东虎</t>
  </si>
  <si>
    <t>161</t>
  </si>
  <si>
    <t>王学伟</t>
  </si>
  <si>
    <t>162</t>
  </si>
  <si>
    <t>兰增军</t>
  </si>
  <si>
    <t>163</t>
  </si>
  <si>
    <t>董文贵</t>
  </si>
  <si>
    <t>164</t>
  </si>
  <si>
    <t>杨龙</t>
  </si>
  <si>
    <t>165</t>
  </si>
  <si>
    <t>李荣红</t>
  </si>
  <si>
    <t>166</t>
  </si>
  <si>
    <t>曾虎元</t>
  </si>
  <si>
    <t>167</t>
  </si>
  <si>
    <t>王天寿</t>
  </si>
  <si>
    <t>168</t>
  </si>
  <si>
    <t>周军国</t>
  </si>
  <si>
    <t>169</t>
  </si>
  <si>
    <t>魏进琪</t>
  </si>
  <si>
    <t>大柏村</t>
  </si>
  <si>
    <t>170</t>
  </si>
  <si>
    <t>薛兵</t>
  </si>
  <si>
    <t>甘城村</t>
  </si>
  <si>
    <t>171</t>
  </si>
  <si>
    <t>张勋</t>
  </si>
  <si>
    <t>金城村</t>
  </si>
  <si>
    <t>172</t>
  </si>
  <si>
    <t>何钰</t>
  </si>
  <si>
    <t>杨家闸村</t>
  </si>
  <si>
    <t>173</t>
  </si>
  <si>
    <t>新墩镇</t>
  </si>
  <si>
    <t>张新军</t>
  </si>
  <si>
    <t>双塔村</t>
  </si>
  <si>
    <t>双塔村、流泉村、花儿村、青松村</t>
  </si>
  <si>
    <t>174</t>
  </si>
  <si>
    <t>董克平</t>
  </si>
  <si>
    <t>隋家寺村
城儿闸村</t>
  </si>
  <si>
    <t>175</t>
  </si>
  <si>
    <t>曹丽君</t>
  </si>
  <si>
    <t>双堡村</t>
  </si>
  <si>
    <t>176</t>
  </si>
  <si>
    <t>张新平</t>
  </si>
  <si>
    <t>柏闸村</t>
  </si>
  <si>
    <t>177</t>
  </si>
  <si>
    <t>李军</t>
  </si>
  <si>
    <t>园艺村</t>
  </si>
  <si>
    <t>178</t>
  </si>
  <si>
    <t>长安镇</t>
  </si>
  <si>
    <t>高 山</t>
  </si>
  <si>
    <t>五座桥村</t>
  </si>
  <si>
    <t>下二闸村、五座桥村、郭家堡村</t>
  </si>
  <si>
    <t>179</t>
  </si>
  <si>
    <t>燕云峰</t>
  </si>
  <si>
    <t>洪信村</t>
  </si>
  <si>
    <t>上头闸村、万家墩村、上四闸村</t>
  </si>
  <si>
    <t>180</t>
  </si>
  <si>
    <t>任玉国</t>
  </si>
  <si>
    <t>下二闸村</t>
  </si>
  <si>
    <t>河满村、前进村、南关村、庄墩村</t>
  </si>
  <si>
    <t>181</t>
  </si>
  <si>
    <t>刘金利</t>
  </si>
  <si>
    <t>八一村、洪信村、头号村</t>
  </si>
  <si>
    <t>合    计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</si>
</sst>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176" formatCode="yyyy&quot;年&quot;m&quot;月&quot;;@"/>
    <numFmt numFmtId="42" formatCode="_ &quot;￥&quot;* #,##0_ ;_ &quot;￥&quot;* \-#,##0_ ;_ &quot;￥&quot;* &quot;-&quot;_ ;_ @_ "/>
    <numFmt numFmtId="177" formatCode="0_ "/>
    <numFmt numFmtId="178" formatCode="0_);[Red]\(0\)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13">
    <font>
      <sz val="11"/>
      <color indexed="8"/>
      <name val="宋体"/>
      <charset val="134"/>
    </font>
    <font>
      <sz val="10"/>
      <color indexed="8"/>
      <name val="宋体"/>
      <charset val="134"/>
    </font>
    <font>
      <sz val="12"/>
      <color indexed="8"/>
      <name val="宋体"/>
      <charset val="134"/>
    </font>
    <font>
      <sz val="18"/>
      <color indexed="8"/>
      <name val="方正小标宋简体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9"/>
      <name val="仿宋"/>
      <charset val="134"/>
    </font>
    <font>
      <sz val="9"/>
      <color indexed="8"/>
      <name val="仿宋"/>
      <charset val="134"/>
    </font>
    <font>
      <b/>
      <sz val="9"/>
      <color indexed="8"/>
      <name val="宋体"/>
      <charset val="134"/>
    </font>
    <font>
      <sz val="10"/>
      <name val="仿宋_GB2312"/>
      <charset val="134"/>
    </font>
    <font>
      <sz val="12"/>
      <name val="宋体"/>
      <charset val="134"/>
    </font>
    <font>
      <sz val="10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4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  <protection locked="0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</cellStyleXfs>
  <cellXfs count="89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1" fillId="0" borderId="0" xfId="0" applyNumberFormat="1" applyFo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0" fontId="5" fillId="2" borderId="1" xfId="10" applyFont="1" applyFill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6" fillId="2" borderId="1" xfId="1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7" xfId="10" applyFont="1" applyFill="1" applyBorder="1" applyAlignment="1">
      <alignment horizontal="center" vertical="center" wrapText="1"/>
    </xf>
    <xf numFmtId="0" fontId="6" fillId="2" borderId="9" xfId="10" applyFont="1" applyFill="1" applyBorder="1" applyAlignment="1">
      <alignment horizontal="center" vertical="center" wrapText="1"/>
    </xf>
    <xf numFmtId="0" fontId="6" fillId="2" borderId="10" xfId="1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4" fillId="0" borderId="8" xfId="0" applyFont="1" applyBorder="1">
      <alignment vertical="center"/>
    </xf>
    <xf numFmtId="0" fontId="4" fillId="0" borderId="8" xfId="0" applyFont="1" applyBorder="1" applyAlignment="1">
      <alignment vertical="center" wrapText="1"/>
    </xf>
    <xf numFmtId="0" fontId="6" fillId="0" borderId="8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177" fontId="1" fillId="0" borderId="8" xfId="0" applyNumberFormat="1" applyFont="1" applyBorder="1" applyAlignment="1">
      <alignment horizontal="center" vertical="center"/>
    </xf>
    <xf numFmtId="177" fontId="1" fillId="0" borderId="0" xfId="0" applyNumberFormat="1" applyFo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49" fontId="6" fillId="2" borderId="1" xfId="10" applyNumberFormat="1" applyFont="1" applyFill="1" applyBorder="1" applyAlignment="1">
      <alignment horizontal="center" vertical="center" wrapText="1"/>
    </xf>
    <xf numFmtId="49" fontId="6" fillId="2" borderId="7" xfId="10" applyNumberFormat="1" applyFont="1" applyFill="1" applyBorder="1" applyAlignment="1">
      <alignment horizontal="center" vertical="center" wrapText="1"/>
    </xf>
    <xf numFmtId="49" fontId="6" fillId="2" borderId="9" xfId="10" applyNumberFormat="1" applyFont="1" applyFill="1" applyBorder="1" applyAlignment="1">
      <alignment horizontal="center" vertical="center" wrapText="1"/>
    </xf>
    <xf numFmtId="49" fontId="6" fillId="2" borderId="10" xfId="1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6" fillId="0" borderId="1" xfId="1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76" fontId="6" fillId="2" borderId="1" xfId="10" applyNumberFormat="1" applyFont="1" applyFill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9" fillId="0" borderId="11" xfId="0" applyNumberFormat="1" applyFont="1" applyBorder="1" applyAlignment="1">
      <alignment horizontal="center" vertical="center"/>
    </xf>
    <xf numFmtId="49" fontId="9" fillId="0" borderId="15" xfId="0" applyNumberFormat="1" applyFont="1" applyBorder="1" applyAlignment="1">
      <alignment horizontal="center" vertical="center"/>
    </xf>
    <xf numFmtId="49" fontId="9" fillId="0" borderId="16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177" fontId="4" fillId="0" borderId="8" xfId="0" applyNumberFormat="1" applyFont="1" applyBorder="1" applyAlignment="1">
      <alignment horizontal="center" vertical="center"/>
    </xf>
    <xf numFmtId="177" fontId="4" fillId="0" borderId="3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2" borderId="1" xfId="10" applyNumberFormat="1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8" xfId="0" applyFont="1" applyBorder="1">
      <alignment vertical="center"/>
    </xf>
    <xf numFmtId="0" fontId="6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178" fontId="9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>
      <alignment vertical="center"/>
    </xf>
  </cellXfs>
  <cellStyles count="21">
    <cellStyle name="常规" xfId="0" builtinId="0"/>
    <cellStyle name="千位分隔" xfId="1" builtinId="3"/>
    <cellStyle name="常规 12 2" xfId="2"/>
    <cellStyle name="货币" xfId="3" builtinId="4"/>
    <cellStyle name="常规 10" xfId="4"/>
    <cellStyle name="千位分隔[0]" xfId="5" builtinId="6"/>
    <cellStyle name="百分比" xfId="6" builtinId="5"/>
    <cellStyle name="常规 10 2" xfId="7"/>
    <cellStyle name="常规 5 2" xfId="8"/>
    <cellStyle name="货币[0]" xfId="9" builtinId="7"/>
    <cellStyle name="常规 2" xfId="10"/>
    <cellStyle name="常规 2 2" xfId="11"/>
    <cellStyle name="常规 2 2 2" xfId="12"/>
    <cellStyle name="常规 2 4" xfId="13"/>
    <cellStyle name="常规 2 5" xfId="14"/>
    <cellStyle name="常规 20" xfId="15"/>
    <cellStyle name="常规 2 8" xfId="16"/>
    <cellStyle name="常规 4" xfId="17"/>
    <cellStyle name="常规 7" xfId="18"/>
    <cellStyle name="常规 7 3" xfId="19"/>
    <cellStyle name="常规 8" xfId="20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S186"/>
  <sheetViews>
    <sheetView tabSelected="1" topLeftCell="A171" workbookViewId="0">
      <selection activeCell="A5" sqref="$A5:$XFD11"/>
    </sheetView>
  </sheetViews>
  <sheetFormatPr defaultColWidth="9" defaultRowHeight="13.5"/>
  <cols>
    <col min="1" max="1" width="4.125" style="2" customWidth="1"/>
    <col min="2" max="2" width="5.75" style="3" customWidth="1"/>
    <col min="3" max="3" width="7.75" style="2" customWidth="1"/>
    <col min="4" max="4" width="7.75" style="3" customWidth="1"/>
    <col min="5" max="5" width="9.125" style="2" customWidth="1"/>
    <col min="6" max="6" width="7.75" style="2" customWidth="1"/>
    <col min="7" max="7" width="8" style="2" customWidth="1"/>
    <col min="8" max="8" width="11.875" style="4" customWidth="1"/>
    <col min="9" max="9" width="6.375" style="2" customWidth="1"/>
    <col min="10" max="10" width="8.5" style="2" customWidth="1"/>
    <col min="11" max="11" width="7.75" style="2" customWidth="1"/>
    <col min="12" max="12" width="8" style="2" customWidth="1"/>
    <col min="13" max="13" width="7.875" style="2" customWidth="1"/>
    <col min="14" max="16382" width="9" style="2"/>
  </cols>
  <sheetData>
    <row r="1" s="1" customFormat="1" ht="23.25" customHeight="1" spans="1:13">
      <c r="A1" s="5" t="s">
        <v>0</v>
      </c>
      <c r="B1" s="5"/>
      <c r="C1" s="5"/>
      <c r="D1" s="5"/>
      <c r="E1" s="5"/>
      <c r="F1" s="5"/>
      <c r="G1" s="5"/>
      <c r="H1" s="6"/>
      <c r="I1" s="5"/>
      <c r="J1" s="5"/>
      <c r="K1" s="5"/>
      <c r="L1" s="5"/>
      <c r="M1" s="5"/>
    </row>
    <row r="2" s="1" customFormat="1" ht="37.5" customHeight="1" spans="1:13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ht="27" customHeight="1" spans="1:13">
      <c r="A3" s="8" t="s">
        <v>2</v>
      </c>
      <c r="B3" s="8" t="s">
        <v>3</v>
      </c>
      <c r="C3" s="9" t="s">
        <v>4</v>
      </c>
      <c r="D3" s="10" t="s">
        <v>5</v>
      </c>
      <c r="E3" s="10" t="s">
        <v>6</v>
      </c>
      <c r="F3" s="10" t="s">
        <v>7</v>
      </c>
      <c r="G3" s="11" t="s">
        <v>8</v>
      </c>
      <c r="H3" s="11"/>
      <c r="I3" s="11"/>
      <c r="J3" s="11"/>
      <c r="K3" s="27" t="s">
        <v>9</v>
      </c>
      <c r="L3" s="27" t="s">
        <v>10</v>
      </c>
      <c r="M3" s="26" t="s">
        <v>11</v>
      </c>
    </row>
    <row r="4" ht="47.1" customHeight="1" spans="1:13">
      <c r="A4" s="8"/>
      <c r="B4" s="8"/>
      <c r="C4" s="12"/>
      <c r="D4" s="13"/>
      <c r="E4" s="13"/>
      <c r="F4" s="13"/>
      <c r="G4" s="9" t="s">
        <v>12</v>
      </c>
      <c r="H4" s="10" t="s">
        <v>13</v>
      </c>
      <c r="I4" s="10" t="s">
        <v>14</v>
      </c>
      <c r="J4" s="10" t="s">
        <v>15</v>
      </c>
      <c r="K4" s="27"/>
      <c r="L4" s="27"/>
      <c r="M4" s="26"/>
    </row>
    <row r="5" ht="28" customHeight="1" spans="1:19">
      <c r="A5" s="14" t="s">
        <v>16</v>
      </c>
      <c r="B5" s="15" t="s">
        <v>17</v>
      </c>
      <c r="C5" s="16" t="s">
        <v>18</v>
      </c>
      <c r="D5" s="16" t="s">
        <v>18</v>
      </c>
      <c r="E5" s="16" t="s">
        <v>19</v>
      </c>
      <c r="F5" s="16" t="s">
        <v>20</v>
      </c>
      <c r="G5" s="17">
        <v>150</v>
      </c>
      <c r="H5" s="18" t="s">
        <v>21</v>
      </c>
      <c r="I5" s="17">
        <v>20</v>
      </c>
      <c r="J5" s="17">
        <v>3000</v>
      </c>
      <c r="K5" s="17">
        <v>500</v>
      </c>
      <c r="L5" s="17">
        <v>3500</v>
      </c>
      <c r="M5" s="35"/>
      <c r="S5" s="48"/>
    </row>
    <row r="6" ht="21.95" customHeight="1" spans="1:19">
      <c r="A6" s="14" t="s">
        <v>22</v>
      </c>
      <c r="B6" s="19"/>
      <c r="C6" s="16" t="s">
        <v>23</v>
      </c>
      <c r="D6" s="16" t="s">
        <v>23</v>
      </c>
      <c r="E6" s="16" t="s">
        <v>24</v>
      </c>
      <c r="F6" s="16" t="s">
        <v>20</v>
      </c>
      <c r="G6" s="17">
        <v>150</v>
      </c>
      <c r="H6" s="17" t="s">
        <v>24</v>
      </c>
      <c r="I6" s="17">
        <v>6</v>
      </c>
      <c r="J6" s="17">
        <v>900</v>
      </c>
      <c r="K6" s="17">
        <v>400</v>
      </c>
      <c r="L6" s="17">
        <v>1300</v>
      </c>
      <c r="M6" s="35"/>
      <c r="S6" s="48"/>
    </row>
    <row r="7" ht="21.95" customHeight="1" spans="1:19">
      <c r="A7" s="14" t="s">
        <v>25</v>
      </c>
      <c r="B7" s="19"/>
      <c r="C7" s="16" t="s">
        <v>26</v>
      </c>
      <c r="D7" s="16" t="s">
        <v>26</v>
      </c>
      <c r="E7" s="16" t="s">
        <v>27</v>
      </c>
      <c r="F7" s="16" t="s">
        <v>20</v>
      </c>
      <c r="G7" s="17">
        <v>150</v>
      </c>
      <c r="H7" s="17" t="s">
        <v>27</v>
      </c>
      <c r="I7" s="17">
        <v>8</v>
      </c>
      <c r="J7" s="17">
        <v>1200</v>
      </c>
      <c r="K7" s="17">
        <v>700</v>
      </c>
      <c r="L7" s="17">
        <v>1900</v>
      </c>
      <c r="M7" s="35"/>
      <c r="S7" s="48"/>
    </row>
    <row r="8" ht="21.95" customHeight="1" spans="1:19">
      <c r="A8" s="14" t="s">
        <v>28</v>
      </c>
      <c r="B8" s="19"/>
      <c r="C8" s="16" t="s">
        <v>29</v>
      </c>
      <c r="D8" s="16" t="s">
        <v>29</v>
      </c>
      <c r="E8" s="20" t="s">
        <v>19</v>
      </c>
      <c r="F8" s="16" t="s">
        <v>20</v>
      </c>
      <c r="G8" s="17">
        <v>150</v>
      </c>
      <c r="H8" s="17" t="s">
        <v>30</v>
      </c>
      <c r="I8" s="17">
        <v>8</v>
      </c>
      <c r="J8" s="17">
        <v>1200</v>
      </c>
      <c r="K8" s="17">
        <v>600</v>
      </c>
      <c r="L8" s="17">
        <v>1800</v>
      </c>
      <c r="M8" s="35"/>
      <c r="S8" s="48"/>
    </row>
    <row r="9" ht="36" customHeight="1" spans="1:19">
      <c r="A9" s="14" t="s">
        <v>31</v>
      </c>
      <c r="B9" s="19"/>
      <c r="C9" s="16" t="s">
        <v>32</v>
      </c>
      <c r="D9" s="16" t="s">
        <v>32</v>
      </c>
      <c r="E9" s="16" t="s">
        <v>33</v>
      </c>
      <c r="F9" s="16" t="s">
        <v>20</v>
      </c>
      <c r="G9" s="17">
        <v>150</v>
      </c>
      <c r="H9" s="18" t="s">
        <v>34</v>
      </c>
      <c r="I9" s="17">
        <v>26</v>
      </c>
      <c r="J9" s="17">
        <v>3900</v>
      </c>
      <c r="K9" s="18">
        <v>3172</v>
      </c>
      <c r="L9" s="17">
        <v>7072</v>
      </c>
      <c r="M9" s="18" t="s">
        <v>35</v>
      </c>
      <c r="S9" s="48"/>
    </row>
    <row r="10" ht="30" customHeight="1" spans="1:19">
      <c r="A10" s="14" t="s">
        <v>36</v>
      </c>
      <c r="B10" s="19"/>
      <c r="C10" s="16" t="s">
        <v>37</v>
      </c>
      <c r="D10" s="16" t="s">
        <v>37</v>
      </c>
      <c r="E10" s="16" t="s">
        <v>38</v>
      </c>
      <c r="F10" s="16" t="s">
        <v>20</v>
      </c>
      <c r="G10" s="17">
        <v>150</v>
      </c>
      <c r="H10" s="18" t="s">
        <v>39</v>
      </c>
      <c r="I10" s="25">
        <v>8</v>
      </c>
      <c r="J10" s="17">
        <v>1200</v>
      </c>
      <c r="K10" s="17">
        <v>450</v>
      </c>
      <c r="L10" s="17">
        <v>1650</v>
      </c>
      <c r="M10" s="35"/>
      <c r="S10" s="48"/>
    </row>
    <row r="11" ht="21.95" customHeight="1" spans="1:19">
      <c r="A11" s="14" t="s">
        <v>40</v>
      </c>
      <c r="B11" s="21"/>
      <c r="C11" s="16" t="s">
        <v>41</v>
      </c>
      <c r="D11" s="16" t="s">
        <v>41</v>
      </c>
      <c r="E11" s="16" t="s">
        <v>27</v>
      </c>
      <c r="F11" s="16" t="s">
        <v>20</v>
      </c>
      <c r="G11" s="17">
        <v>150</v>
      </c>
      <c r="H11" s="17" t="s">
        <v>42</v>
      </c>
      <c r="I11" s="26">
        <v>6</v>
      </c>
      <c r="J11" s="17">
        <v>900</v>
      </c>
      <c r="K11" s="17">
        <v>500</v>
      </c>
      <c r="L11" s="17">
        <v>1400</v>
      </c>
      <c r="M11" s="35"/>
      <c r="S11" s="48"/>
    </row>
    <row r="12" ht="29" customHeight="1" spans="1:19">
      <c r="A12" s="14" t="s">
        <v>43</v>
      </c>
      <c r="B12" s="15" t="s">
        <v>44</v>
      </c>
      <c r="C12" s="22" t="s">
        <v>45</v>
      </c>
      <c r="D12" s="22" t="s">
        <v>45</v>
      </c>
      <c r="E12" s="22" t="s">
        <v>46</v>
      </c>
      <c r="F12" s="23" t="s">
        <v>20</v>
      </c>
      <c r="G12" s="17">
        <v>180</v>
      </c>
      <c r="H12" s="18" t="s">
        <v>47</v>
      </c>
      <c r="I12" s="17">
        <v>17</v>
      </c>
      <c r="J12" s="36">
        <v>3000</v>
      </c>
      <c r="K12" s="17">
        <v>751</v>
      </c>
      <c r="L12" s="37">
        <f t="shared" ref="L12:L49" si="0">J12+K12</f>
        <v>3751</v>
      </c>
      <c r="M12" s="35"/>
      <c r="S12" s="48"/>
    </row>
    <row r="13" ht="29" customHeight="1" spans="1:19">
      <c r="A13" s="14" t="s">
        <v>48</v>
      </c>
      <c r="B13" s="19"/>
      <c r="C13" s="24" t="s">
        <v>49</v>
      </c>
      <c r="D13" s="24" t="s">
        <v>49</v>
      </c>
      <c r="E13" s="24" t="s">
        <v>50</v>
      </c>
      <c r="F13" s="23" t="s">
        <v>20</v>
      </c>
      <c r="G13" s="17">
        <v>180</v>
      </c>
      <c r="H13" s="18" t="s">
        <v>47</v>
      </c>
      <c r="I13" s="17">
        <v>16</v>
      </c>
      <c r="J13" s="36">
        <v>2800</v>
      </c>
      <c r="K13" s="17">
        <v>400</v>
      </c>
      <c r="L13" s="37">
        <f>J13+K13</f>
        <v>3200</v>
      </c>
      <c r="M13" s="35"/>
      <c r="S13" s="48"/>
    </row>
    <row r="14" ht="36" customHeight="1" spans="1:19">
      <c r="A14" s="14" t="s">
        <v>51</v>
      </c>
      <c r="B14" s="19"/>
      <c r="C14" s="24" t="s">
        <v>52</v>
      </c>
      <c r="D14" s="24" t="s">
        <v>52</v>
      </c>
      <c r="E14" s="24" t="s">
        <v>46</v>
      </c>
      <c r="F14" s="23" t="s">
        <v>20</v>
      </c>
      <c r="G14" s="17">
        <v>180</v>
      </c>
      <c r="H14" s="18" t="s">
        <v>53</v>
      </c>
      <c r="I14" s="17">
        <v>20</v>
      </c>
      <c r="J14" s="38">
        <v>3600</v>
      </c>
      <c r="K14" s="17">
        <v>400</v>
      </c>
      <c r="L14" s="37">
        <f>J14+K14</f>
        <v>4000</v>
      </c>
      <c r="M14" s="35"/>
      <c r="S14" s="48"/>
    </row>
    <row r="15" ht="39" customHeight="1" spans="1:19">
      <c r="A15" s="14" t="s">
        <v>54</v>
      </c>
      <c r="B15" s="19"/>
      <c r="C15" s="24" t="s">
        <v>55</v>
      </c>
      <c r="D15" s="24" t="s">
        <v>55</v>
      </c>
      <c r="E15" s="24" t="s">
        <v>56</v>
      </c>
      <c r="F15" s="23" t="s">
        <v>20</v>
      </c>
      <c r="G15" s="17">
        <v>180</v>
      </c>
      <c r="H15" s="18" t="s">
        <v>53</v>
      </c>
      <c r="I15" s="17">
        <v>20</v>
      </c>
      <c r="J15" s="36">
        <v>3600</v>
      </c>
      <c r="K15" s="17">
        <v>200</v>
      </c>
      <c r="L15" s="37">
        <f>J15+K15</f>
        <v>3800</v>
      </c>
      <c r="M15" s="35"/>
      <c r="S15" s="48"/>
    </row>
    <row r="16" ht="37" customHeight="1" spans="1:19">
      <c r="A16" s="14" t="s">
        <v>57</v>
      </c>
      <c r="B16" s="19"/>
      <c r="C16" s="24" t="s">
        <v>58</v>
      </c>
      <c r="D16" s="24" t="s">
        <v>58</v>
      </c>
      <c r="E16" s="24" t="s">
        <v>59</v>
      </c>
      <c r="F16" s="23" t="s">
        <v>20</v>
      </c>
      <c r="G16" s="17">
        <v>180</v>
      </c>
      <c r="H16" s="18" t="s">
        <v>60</v>
      </c>
      <c r="I16" s="17">
        <v>20</v>
      </c>
      <c r="J16" s="17">
        <v>3600</v>
      </c>
      <c r="K16" s="17"/>
      <c r="L16" s="37">
        <f>J16+K16</f>
        <v>3600</v>
      </c>
      <c r="M16" s="35"/>
      <c r="S16" s="48"/>
    </row>
    <row r="17" ht="40" customHeight="1" spans="1:19">
      <c r="A17" s="14" t="s">
        <v>61</v>
      </c>
      <c r="B17" s="19"/>
      <c r="C17" s="24" t="s">
        <v>62</v>
      </c>
      <c r="D17" s="24" t="s">
        <v>62</v>
      </c>
      <c r="E17" s="24" t="s">
        <v>63</v>
      </c>
      <c r="F17" s="23" t="s">
        <v>20</v>
      </c>
      <c r="G17" s="25">
        <v>180</v>
      </c>
      <c r="H17" s="10" t="s">
        <v>60</v>
      </c>
      <c r="I17" s="25">
        <v>20</v>
      </c>
      <c r="J17" s="25">
        <v>3600</v>
      </c>
      <c r="K17" s="25">
        <v>200</v>
      </c>
      <c r="L17" s="37">
        <f>J17+K17</f>
        <v>3800</v>
      </c>
      <c r="M17" s="35"/>
      <c r="S17" s="48"/>
    </row>
    <row r="18" ht="40" customHeight="1" spans="1:19">
      <c r="A18" s="14" t="s">
        <v>64</v>
      </c>
      <c r="B18" s="19"/>
      <c r="C18" s="24" t="s">
        <v>65</v>
      </c>
      <c r="D18" s="24" t="s">
        <v>65</v>
      </c>
      <c r="E18" s="24" t="s">
        <v>66</v>
      </c>
      <c r="F18" s="23" t="s">
        <v>20</v>
      </c>
      <c r="G18" s="26">
        <v>180</v>
      </c>
      <c r="H18" s="27" t="s">
        <v>67</v>
      </c>
      <c r="I18" s="26">
        <v>17</v>
      </c>
      <c r="J18" s="26">
        <v>3000</v>
      </c>
      <c r="K18" s="26"/>
      <c r="L18" s="37">
        <f>J18+K18</f>
        <v>3000</v>
      </c>
      <c r="M18" s="39"/>
      <c r="S18" s="48"/>
    </row>
    <row r="19" ht="39" customHeight="1" spans="1:19">
      <c r="A19" s="14" t="s">
        <v>68</v>
      </c>
      <c r="B19" s="19"/>
      <c r="C19" s="24" t="s">
        <v>69</v>
      </c>
      <c r="D19" s="24" t="s">
        <v>69</v>
      </c>
      <c r="E19" s="24" t="s">
        <v>66</v>
      </c>
      <c r="F19" s="23" t="s">
        <v>20</v>
      </c>
      <c r="G19" s="26">
        <v>180</v>
      </c>
      <c r="H19" s="27" t="s">
        <v>67</v>
      </c>
      <c r="I19" s="26">
        <v>17</v>
      </c>
      <c r="J19" s="26">
        <v>3000</v>
      </c>
      <c r="K19" s="26"/>
      <c r="L19" s="37">
        <f>J19+K19</f>
        <v>3000</v>
      </c>
      <c r="M19" s="33"/>
      <c r="S19" s="48"/>
    </row>
    <row r="20" ht="30" customHeight="1" spans="1:19">
      <c r="A20" s="14" t="s">
        <v>70</v>
      </c>
      <c r="B20" s="19"/>
      <c r="C20" s="24" t="s">
        <v>71</v>
      </c>
      <c r="D20" s="24" t="s">
        <v>71</v>
      </c>
      <c r="E20" s="24" t="s">
        <v>72</v>
      </c>
      <c r="F20" s="23" t="s">
        <v>20</v>
      </c>
      <c r="G20" s="26">
        <v>180</v>
      </c>
      <c r="H20" s="27" t="s">
        <v>73</v>
      </c>
      <c r="I20" s="26">
        <v>34</v>
      </c>
      <c r="J20" s="26">
        <v>6000</v>
      </c>
      <c r="K20" s="26">
        <v>1100</v>
      </c>
      <c r="L20" s="37">
        <f>J20+K20</f>
        <v>7100</v>
      </c>
      <c r="M20" s="39"/>
      <c r="S20" s="48"/>
    </row>
    <row r="21" ht="39" customHeight="1" spans="1:19">
      <c r="A21" s="14" t="s">
        <v>74</v>
      </c>
      <c r="B21" s="19"/>
      <c r="C21" s="24" t="s">
        <v>75</v>
      </c>
      <c r="D21" s="24" t="s">
        <v>75</v>
      </c>
      <c r="E21" s="24" t="s">
        <v>76</v>
      </c>
      <c r="F21" s="23" t="s">
        <v>20</v>
      </c>
      <c r="G21" s="26">
        <v>180</v>
      </c>
      <c r="H21" s="27" t="s">
        <v>77</v>
      </c>
      <c r="I21" s="26">
        <v>16</v>
      </c>
      <c r="J21" s="26">
        <v>2800</v>
      </c>
      <c r="K21" s="26">
        <v>200</v>
      </c>
      <c r="L21" s="37">
        <f>J21+K21</f>
        <v>3000</v>
      </c>
      <c r="M21" s="39"/>
      <c r="S21" s="48"/>
    </row>
    <row r="22" ht="32" customHeight="1" spans="1:19">
      <c r="A22" s="14" t="s">
        <v>78</v>
      </c>
      <c r="B22" s="19"/>
      <c r="C22" s="24" t="s">
        <v>79</v>
      </c>
      <c r="D22" s="24" t="s">
        <v>79</v>
      </c>
      <c r="E22" s="24" t="s">
        <v>80</v>
      </c>
      <c r="F22" s="23" t="s">
        <v>20</v>
      </c>
      <c r="G22" s="26">
        <v>180</v>
      </c>
      <c r="H22" s="27" t="s">
        <v>47</v>
      </c>
      <c r="I22" s="26">
        <v>16</v>
      </c>
      <c r="J22" s="26">
        <v>2800</v>
      </c>
      <c r="K22" s="26">
        <v>200</v>
      </c>
      <c r="L22" s="37">
        <f>J22+K22</f>
        <v>3000</v>
      </c>
      <c r="M22" s="40"/>
      <c r="S22" s="48"/>
    </row>
    <row r="23" ht="38" customHeight="1" spans="1:19">
      <c r="A23" s="14" t="s">
        <v>81</v>
      </c>
      <c r="B23" s="21"/>
      <c r="C23" s="28" t="s">
        <v>82</v>
      </c>
      <c r="D23" s="28" t="s">
        <v>82</v>
      </c>
      <c r="E23" s="28" t="s">
        <v>76</v>
      </c>
      <c r="F23" s="23" t="s">
        <v>20</v>
      </c>
      <c r="G23" s="26">
        <v>180</v>
      </c>
      <c r="H23" s="27" t="s">
        <v>77</v>
      </c>
      <c r="I23" s="26">
        <v>16</v>
      </c>
      <c r="J23" s="26">
        <v>2800</v>
      </c>
      <c r="K23" s="26"/>
      <c r="L23" s="37">
        <f>J23+K23</f>
        <v>2800</v>
      </c>
      <c r="M23" s="18"/>
      <c r="S23" s="48"/>
    </row>
    <row r="24" ht="42" customHeight="1" spans="1:19">
      <c r="A24" s="14" t="s">
        <v>83</v>
      </c>
      <c r="B24" s="15" t="s">
        <v>84</v>
      </c>
      <c r="C24" s="24" t="s">
        <v>85</v>
      </c>
      <c r="D24" s="24" t="s">
        <v>85</v>
      </c>
      <c r="E24" s="24" t="s">
        <v>86</v>
      </c>
      <c r="F24" s="24" t="s">
        <v>20</v>
      </c>
      <c r="G24" s="24">
        <v>180</v>
      </c>
      <c r="H24" s="24" t="s">
        <v>87</v>
      </c>
      <c r="I24" s="24">
        <v>25</v>
      </c>
      <c r="J24" s="24">
        <f t="shared" ref="J24:J32" si="1">I24*180</f>
        <v>4500</v>
      </c>
      <c r="K24" s="24">
        <v>895</v>
      </c>
      <c r="L24" s="24">
        <f>J24+K24</f>
        <v>5395</v>
      </c>
      <c r="M24" s="24"/>
      <c r="S24" s="48"/>
    </row>
    <row r="25" ht="39" customHeight="1" spans="1:19">
      <c r="A25" s="14" t="s">
        <v>88</v>
      </c>
      <c r="B25" s="19"/>
      <c r="C25" s="24" t="s">
        <v>89</v>
      </c>
      <c r="D25" s="24" t="s">
        <v>89</v>
      </c>
      <c r="E25" s="24" t="s">
        <v>86</v>
      </c>
      <c r="F25" s="24" t="s">
        <v>20</v>
      </c>
      <c r="G25" s="24">
        <v>180</v>
      </c>
      <c r="H25" s="24" t="s">
        <v>87</v>
      </c>
      <c r="I25" s="24">
        <v>25</v>
      </c>
      <c r="J25" s="24">
        <f>I25*180</f>
        <v>4500</v>
      </c>
      <c r="K25" s="24">
        <v>805</v>
      </c>
      <c r="L25" s="24">
        <f>J25+K25</f>
        <v>5305</v>
      </c>
      <c r="M25" s="24"/>
      <c r="S25" s="48"/>
    </row>
    <row r="26" ht="45" customHeight="1" spans="1:19">
      <c r="A26" s="14" t="s">
        <v>90</v>
      </c>
      <c r="B26" s="19"/>
      <c r="C26" s="24" t="s">
        <v>91</v>
      </c>
      <c r="D26" s="24" t="s">
        <v>91</v>
      </c>
      <c r="E26" s="24" t="s">
        <v>92</v>
      </c>
      <c r="F26" s="24" t="s">
        <v>20</v>
      </c>
      <c r="G26" s="24">
        <v>180</v>
      </c>
      <c r="H26" s="24" t="s">
        <v>93</v>
      </c>
      <c r="I26" s="24">
        <v>27</v>
      </c>
      <c r="J26" s="24">
        <f>I26*180</f>
        <v>4860</v>
      </c>
      <c r="K26" s="24">
        <v>1584</v>
      </c>
      <c r="L26" s="24">
        <f>J26+K26</f>
        <v>6444</v>
      </c>
      <c r="M26" s="24"/>
      <c r="S26" s="48"/>
    </row>
    <row r="27" ht="45" customHeight="1" spans="1:19">
      <c r="A27" s="14" t="s">
        <v>94</v>
      </c>
      <c r="B27" s="19"/>
      <c r="C27" s="24" t="s">
        <v>95</v>
      </c>
      <c r="D27" s="24" t="s">
        <v>95</v>
      </c>
      <c r="E27" s="24" t="s">
        <v>96</v>
      </c>
      <c r="F27" s="24" t="s">
        <v>20</v>
      </c>
      <c r="G27" s="24">
        <v>180</v>
      </c>
      <c r="H27" s="24" t="s">
        <v>97</v>
      </c>
      <c r="I27" s="24">
        <v>17</v>
      </c>
      <c r="J27" s="24">
        <f>I27*180</f>
        <v>3060</v>
      </c>
      <c r="K27" s="24">
        <v>960</v>
      </c>
      <c r="L27" s="24">
        <f>J27+K27</f>
        <v>4020</v>
      </c>
      <c r="M27" s="24"/>
      <c r="S27" s="48"/>
    </row>
    <row r="28" ht="45" customHeight="1" spans="1:19">
      <c r="A28" s="14" t="s">
        <v>98</v>
      </c>
      <c r="B28" s="19"/>
      <c r="C28" s="24" t="s">
        <v>99</v>
      </c>
      <c r="D28" s="24" t="s">
        <v>99</v>
      </c>
      <c r="E28" s="24" t="s">
        <v>96</v>
      </c>
      <c r="F28" s="24" t="s">
        <v>20</v>
      </c>
      <c r="G28" s="24">
        <v>180</v>
      </c>
      <c r="H28" s="24" t="s">
        <v>100</v>
      </c>
      <c r="I28" s="24">
        <v>17.5</v>
      </c>
      <c r="J28" s="24">
        <f>I28*180</f>
        <v>3150</v>
      </c>
      <c r="K28" s="24">
        <v>997</v>
      </c>
      <c r="L28" s="24">
        <f>J28+K28</f>
        <v>4147</v>
      </c>
      <c r="M28" s="24"/>
      <c r="S28" s="48"/>
    </row>
    <row r="29" ht="21.95" customHeight="1" spans="1:19">
      <c r="A29" s="14" t="s">
        <v>101</v>
      </c>
      <c r="B29" s="19"/>
      <c r="C29" s="24" t="s">
        <v>102</v>
      </c>
      <c r="D29" s="24" t="s">
        <v>102</v>
      </c>
      <c r="E29" s="24" t="s">
        <v>103</v>
      </c>
      <c r="F29" s="24" t="s">
        <v>20</v>
      </c>
      <c r="G29" s="24">
        <v>180</v>
      </c>
      <c r="H29" s="24" t="s">
        <v>103</v>
      </c>
      <c r="I29" s="24">
        <v>3.5</v>
      </c>
      <c r="J29" s="24">
        <f>I29*180</f>
        <v>630</v>
      </c>
      <c r="K29" s="24">
        <v>925</v>
      </c>
      <c r="L29" s="24">
        <f>J29+K29</f>
        <v>1555</v>
      </c>
      <c r="M29" s="24"/>
      <c r="S29" s="48"/>
    </row>
    <row r="30" ht="27" customHeight="1" spans="1:19">
      <c r="A30" s="14" t="s">
        <v>104</v>
      </c>
      <c r="B30" s="19"/>
      <c r="C30" s="24" t="s">
        <v>105</v>
      </c>
      <c r="D30" s="24" t="s">
        <v>105</v>
      </c>
      <c r="E30" s="24" t="s">
        <v>106</v>
      </c>
      <c r="F30" s="24" t="s">
        <v>20</v>
      </c>
      <c r="G30" s="24">
        <v>180</v>
      </c>
      <c r="H30" s="24" t="s">
        <v>107</v>
      </c>
      <c r="I30" s="24">
        <v>23</v>
      </c>
      <c r="J30" s="24">
        <f>I30*180</f>
        <v>4140</v>
      </c>
      <c r="K30" s="24">
        <v>1908</v>
      </c>
      <c r="L30" s="24">
        <f>J30+K30</f>
        <v>6048</v>
      </c>
      <c r="M30" s="24" t="s">
        <v>108</v>
      </c>
      <c r="S30" s="48"/>
    </row>
    <row r="31" ht="27" customHeight="1" spans="1:19">
      <c r="A31" s="14" t="s">
        <v>109</v>
      </c>
      <c r="B31" s="19"/>
      <c r="C31" s="24" t="s">
        <v>110</v>
      </c>
      <c r="D31" s="24" t="s">
        <v>110</v>
      </c>
      <c r="E31" s="24" t="s">
        <v>111</v>
      </c>
      <c r="F31" s="24" t="s">
        <v>20</v>
      </c>
      <c r="G31" s="24">
        <v>180</v>
      </c>
      <c r="H31" s="24" t="s">
        <v>112</v>
      </c>
      <c r="I31" s="24">
        <v>25</v>
      </c>
      <c r="J31" s="24">
        <f>I31*180</f>
        <v>4500</v>
      </c>
      <c r="K31" s="24">
        <v>986</v>
      </c>
      <c r="L31" s="24">
        <f>J31+K31</f>
        <v>5486</v>
      </c>
      <c r="M31" s="24" t="s">
        <v>113</v>
      </c>
      <c r="S31" s="48"/>
    </row>
    <row r="32" ht="28" customHeight="1" spans="1:19">
      <c r="A32" s="14" t="s">
        <v>114</v>
      </c>
      <c r="B32" s="21"/>
      <c r="C32" s="24" t="s">
        <v>115</v>
      </c>
      <c r="D32" s="24" t="s">
        <v>115</v>
      </c>
      <c r="E32" s="24" t="s">
        <v>116</v>
      </c>
      <c r="F32" s="24" t="s">
        <v>20</v>
      </c>
      <c r="G32" s="24">
        <v>180</v>
      </c>
      <c r="H32" s="24" t="s">
        <v>117</v>
      </c>
      <c r="I32" s="24">
        <v>24</v>
      </c>
      <c r="J32" s="24">
        <f>I32*180</f>
        <v>4320</v>
      </c>
      <c r="K32" s="24">
        <v>1780</v>
      </c>
      <c r="L32" s="24">
        <f>J32+K32</f>
        <v>6100</v>
      </c>
      <c r="M32" s="24"/>
      <c r="S32" s="48"/>
    </row>
    <row r="33" ht="21.95" customHeight="1" spans="1:19">
      <c r="A33" s="14" t="s">
        <v>118</v>
      </c>
      <c r="B33" s="29" t="s">
        <v>119</v>
      </c>
      <c r="C33" s="24" t="s">
        <v>120</v>
      </c>
      <c r="D33" s="24" t="s">
        <v>120</v>
      </c>
      <c r="E33" s="24" t="s">
        <v>121</v>
      </c>
      <c r="F33" s="24" t="s">
        <v>20</v>
      </c>
      <c r="G33" s="24">
        <v>180</v>
      </c>
      <c r="H33" s="24" t="s">
        <v>121</v>
      </c>
      <c r="I33" s="24" t="s">
        <v>88</v>
      </c>
      <c r="J33" s="24">
        <f t="shared" ref="J33:J49" si="2">G33*I33</f>
        <v>3780</v>
      </c>
      <c r="K33" s="24">
        <v>492</v>
      </c>
      <c r="L33" s="24">
        <f>J33+K33</f>
        <v>4272</v>
      </c>
      <c r="M33" s="24"/>
      <c r="S33" s="48"/>
    </row>
    <row r="34" ht="21.95" customHeight="1" spans="1:19">
      <c r="A34" s="14" t="s">
        <v>122</v>
      </c>
      <c r="B34" s="30"/>
      <c r="C34" s="24" t="s">
        <v>123</v>
      </c>
      <c r="D34" s="24" t="s">
        <v>123</v>
      </c>
      <c r="E34" s="24" t="s">
        <v>124</v>
      </c>
      <c r="F34" s="24" t="s">
        <v>20</v>
      </c>
      <c r="G34" s="24">
        <v>180</v>
      </c>
      <c r="H34" s="24" t="s">
        <v>124</v>
      </c>
      <c r="I34" s="24" t="s">
        <v>78</v>
      </c>
      <c r="J34" s="24">
        <f>G34*I34</f>
        <v>3240</v>
      </c>
      <c r="K34" s="24"/>
      <c r="L34" s="24">
        <f>J34+K34</f>
        <v>3240</v>
      </c>
      <c r="M34" s="24"/>
      <c r="S34" s="48"/>
    </row>
    <row r="35" ht="21.95" customHeight="1" spans="1:19">
      <c r="A35" s="14" t="s">
        <v>125</v>
      </c>
      <c r="B35" s="30"/>
      <c r="C35" s="24" t="s">
        <v>126</v>
      </c>
      <c r="D35" s="24" t="s">
        <v>126</v>
      </c>
      <c r="E35" s="24" t="s">
        <v>127</v>
      </c>
      <c r="F35" s="24" t="s">
        <v>20</v>
      </c>
      <c r="G35" s="24">
        <v>180</v>
      </c>
      <c r="H35" s="24" t="s">
        <v>127</v>
      </c>
      <c r="I35" s="24" t="s">
        <v>88</v>
      </c>
      <c r="J35" s="24">
        <f>G35*I35</f>
        <v>3780</v>
      </c>
      <c r="K35" s="24"/>
      <c r="L35" s="24">
        <f>J35+K35</f>
        <v>3780</v>
      </c>
      <c r="M35" s="24"/>
      <c r="S35" s="48"/>
    </row>
    <row r="36" ht="21.95" customHeight="1" spans="1:19">
      <c r="A36" s="14" t="s">
        <v>128</v>
      </c>
      <c r="B36" s="30"/>
      <c r="C36" s="24" t="s">
        <v>129</v>
      </c>
      <c r="D36" s="24" t="s">
        <v>129</v>
      </c>
      <c r="E36" s="24" t="s">
        <v>130</v>
      </c>
      <c r="F36" s="24" t="s">
        <v>20</v>
      </c>
      <c r="G36" s="24">
        <v>180</v>
      </c>
      <c r="H36" s="24" t="s">
        <v>130</v>
      </c>
      <c r="I36" s="24" t="s">
        <v>74</v>
      </c>
      <c r="J36" s="24">
        <f>G36*I36</f>
        <v>3060</v>
      </c>
      <c r="K36" s="24"/>
      <c r="L36" s="24">
        <f>J36+K36</f>
        <v>3060</v>
      </c>
      <c r="M36" s="24"/>
      <c r="S36" s="48"/>
    </row>
    <row r="37" ht="21.95" customHeight="1" spans="1:19">
      <c r="A37" s="14" t="s">
        <v>131</v>
      </c>
      <c r="B37" s="30"/>
      <c r="C37" s="24" t="s">
        <v>132</v>
      </c>
      <c r="D37" s="24" t="s">
        <v>132</v>
      </c>
      <c r="E37" s="24" t="s">
        <v>133</v>
      </c>
      <c r="F37" s="24" t="s">
        <v>20</v>
      </c>
      <c r="G37" s="24">
        <v>180</v>
      </c>
      <c r="H37" s="24" t="s">
        <v>133</v>
      </c>
      <c r="I37" s="24" t="s">
        <v>74</v>
      </c>
      <c r="J37" s="24">
        <f>G37*I37</f>
        <v>3060</v>
      </c>
      <c r="K37" s="24">
        <v>360</v>
      </c>
      <c r="L37" s="24">
        <f>J37+K37</f>
        <v>3420</v>
      </c>
      <c r="M37" s="24"/>
      <c r="S37" s="48"/>
    </row>
    <row r="38" ht="21.95" customHeight="1" spans="1:19">
      <c r="A38" s="14" t="s">
        <v>134</v>
      </c>
      <c r="B38" s="30"/>
      <c r="C38" s="24" t="s">
        <v>135</v>
      </c>
      <c r="D38" s="24" t="s">
        <v>135</v>
      </c>
      <c r="E38" s="24" t="s">
        <v>136</v>
      </c>
      <c r="F38" s="24" t="s">
        <v>20</v>
      </c>
      <c r="G38" s="24">
        <v>180</v>
      </c>
      <c r="H38" s="24" t="s">
        <v>136</v>
      </c>
      <c r="I38" s="24" t="s">
        <v>74</v>
      </c>
      <c r="J38" s="24">
        <f>G38*I38</f>
        <v>3060</v>
      </c>
      <c r="K38" s="24">
        <v>1880</v>
      </c>
      <c r="L38" s="24">
        <f>J38+K38</f>
        <v>4940</v>
      </c>
      <c r="M38" s="24"/>
      <c r="S38" s="48"/>
    </row>
    <row r="39" ht="21.95" customHeight="1" spans="1:19">
      <c r="A39" s="14" t="s">
        <v>137</v>
      </c>
      <c r="B39" s="30"/>
      <c r="C39" s="24" t="s">
        <v>138</v>
      </c>
      <c r="D39" s="24" t="s">
        <v>138</v>
      </c>
      <c r="E39" s="24" t="s">
        <v>139</v>
      </c>
      <c r="F39" s="24" t="s">
        <v>20</v>
      </c>
      <c r="G39" s="24">
        <v>180</v>
      </c>
      <c r="H39" s="24" t="s">
        <v>139</v>
      </c>
      <c r="I39" s="24" t="s">
        <v>74</v>
      </c>
      <c r="J39" s="24">
        <f>G39*I39</f>
        <v>3060</v>
      </c>
      <c r="K39" s="24"/>
      <c r="L39" s="24">
        <f>J39+K39</f>
        <v>3060</v>
      </c>
      <c r="M39" s="24"/>
      <c r="S39" s="48"/>
    </row>
    <row r="40" ht="21.95" customHeight="1" spans="1:19">
      <c r="A40" s="14" t="s">
        <v>140</v>
      </c>
      <c r="B40" s="30"/>
      <c r="C40" s="24" t="s">
        <v>141</v>
      </c>
      <c r="D40" s="24" t="s">
        <v>141</v>
      </c>
      <c r="E40" s="24" t="s">
        <v>142</v>
      </c>
      <c r="F40" s="24" t="s">
        <v>20</v>
      </c>
      <c r="G40" s="24">
        <v>180</v>
      </c>
      <c r="H40" s="24" t="s">
        <v>142</v>
      </c>
      <c r="I40" s="24" t="s">
        <v>51</v>
      </c>
      <c r="J40" s="24">
        <f>G40*I40</f>
        <v>1800</v>
      </c>
      <c r="K40" s="24">
        <v>360</v>
      </c>
      <c r="L40" s="24">
        <f>J40+K40</f>
        <v>2160</v>
      </c>
      <c r="M40" s="24"/>
      <c r="S40" s="48"/>
    </row>
    <row r="41" ht="21.95" customHeight="1" spans="1:19">
      <c r="A41" s="14" t="s">
        <v>143</v>
      </c>
      <c r="B41" s="30"/>
      <c r="C41" s="24" t="s">
        <v>144</v>
      </c>
      <c r="D41" s="24" t="s">
        <v>144</v>
      </c>
      <c r="E41" s="24" t="s">
        <v>145</v>
      </c>
      <c r="F41" s="24" t="s">
        <v>20</v>
      </c>
      <c r="G41" s="24">
        <v>180</v>
      </c>
      <c r="H41" s="24" t="s">
        <v>145</v>
      </c>
      <c r="I41" s="24" t="s">
        <v>83</v>
      </c>
      <c r="J41" s="24">
        <f>G41*I41</f>
        <v>3600</v>
      </c>
      <c r="K41" s="24"/>
      <c r="L41" s="24">
        <f>J41+K41</f>
        <v>3600</v>
      </c>
      <c r="M41" s="24"/>
      <c r="S41" s="48"/>
    </row>
    <row r="42" ht="21.95" customHeight="1" spans="1:19">
      <c r="A42" s="14" t="s">
        <v>146</v>
      </c>
      <c r="B42" s="30"/>
      <c r="C42" s="24" t="s">
        <v>147</v>
      </c>
      <c r="D42" s="24" t="s">
        <v>147</v>
      </c>
      <c r="E42" s="24" t="s">
        <v>148</v>
      </c>
      <c r="F42" s="24" t="s">
        <v>20</v>
      </c>
      <c r="G42" s="24">
        <v>180</v>
      </c>
      <c r="H42" s="24" t="s">
        <v>148</v>
      </c>
      <c r="I42" s="24" t="s">
        <v>74</v>
      </c>
      <c r="J42" s="24">
        <f>G42*I42</f>
        <v>3060</v>
      </c>
      <c r="K42" s="24"/>
      <c r="L42" s="24">
        <f>J42+K42</f>
        <v>3060</v>
      </c>
      <c r="M42" s="24"/>
      <c r="S42" s="48"/>
    </row>
    <row r="43" ht="21.95" customHeight="1" spans="1:19">
      <c r="A43" s="14" t="s">
        <v>149</v>
      </c>
      <c r="B43" s="30"/>
      <c r="C43" s="24" t="s">
        <v>150</v>
      </c>
      <c r="D43" s="24" t="s">
        <v>150</v>
      </c>
      <c r="E43" s="24" t="s">
        <v>151</v>
      </c>
      <c r="F43" s="24" t="s">
        <v>20</v>
      </c>
      <c r="G43" s="24">
        <v>180</v>
      </c>
      <c r="H43" s="24" t="s">
        <v>151</v>
      </c>
      <c r="I43" s="24" t="s">
        <v>74</v>
      </c>
      <c r="J43" s="24">
        <f>G43*I43</f>
        <v>3060</v>
      </c>
      <c r="K43" s="24"/>
      <c r="L43" s="24">
        <f>J43+K43</f>
        <v>3060</v>
      </c>
      <c r="M43" s="24"/>
      <c r="S43" s="48"/>
    </row>
    <row r="44" ht="21.95" customHeight="1" spans="1:19">
      <c r="A44" s="14" t="s">
        <v>152</v>
      </c>
      <c r="B44" s="30"/>
      <c r="C44" s="24" t="s">
        <v>153</v>
      </c>
      <c r="D44" s="24" t="s">
        <v>153</v>
      </c>
      <c r="E44" s="24" t="s">
        <v>151</v>
      </c>
      <c r="F44" s="24" t="s">
        <v>20</v>
      </c>
      <c r="G44" s="24">
        <v>180</v>
      </c>
      <c r="H44" s="24" t="s">
        <v>154</v>
      </c>
      <c r="I44" s="24" t="s">
        <v>70</v>
      </c>
      <c r="J44" s="24">
        <f>G44*I44</f>
        <v>2880</v>
      </c>
      <c r="K44" s="24">
        <v>1080</v>
      </c>
      <c r="L44" s="24">
        <f>J44+K44</f>
        <v>3960</v>
      </c>
      <c r="M44" s="24"/>
      <c r="S44" s="48"/>
    </row>
    <row r="45" ht="21.95" customHeight="1" spans="1:19">
      <c r="A45" s="14" t="s">
        <v>155</v>
      </c>
      <c r="B45" s="30"/>
      <c r="C45" s="24" t="s">
        <v>156</v>
      </c>
      <c r="D45" s="24" t="s">
        <v>156</v>
      </c>
      <c r="E45" s="24" t="s">
        <v>157</v>
      </c>
      <c r="F45" s="24" t="s">
        <v>20</v>
      </c>
      <c r="G45" s="24">
        <v>180</v>
      </c>
      <c r="H45" s="24" t="s">
        <v>157</v>
      </c>
      <c r="I45" s="24" t="s">
        <v>78</v>
      </c>
      <c r="J45" s="24">
        <f>G45*I45</f>
        <v>3240</v>
      </c>
      <c r="K45" s="24">
        <v>1700</v>
      </c>
      <c r="L45" s="24">
        <f>J45+K45</f>
        <v>4940</v>
      </c>
      <c r="M45" s="24"/>
      <c r="S45" s="48"/>
    </row>
    <row r="46" ht="21.95" customHeight="1" spans="1:19">
      <c r="A46" s="14" t="s">
        <v>158</v>
      </c>
      <c r="B46" s="30"/>
      <c r="C46" s="24" t="s">
        <v>159</v>
      </c>
      <c r="D46" s="24" t="s">
        <v>159</v>
      </c>
      <c r="E46" s="24" t="s">
        <v>160</v>
      </c>
      <c r="F46" s="24" t="s">
        <v>20</v>
      </c>
      <c r="G46" s="24">
        <v>180</v>
      </c>
      <c r="H46" s="24" t="s">
        <v>160</v>
      </c>
      <c r="I46" s="24" t="s">
        <v>74</v>
      </c>
      <c r="J46" s="24">
        <f>G46*I46</f>
        <v>3060</v>
      </c>
      <c r="K46" s="24"/>
      <c r="L46" s="24">
        <f>J46+K46</f>
        <v>3060</v>
      </c>
      <c r="M46" s="24"/>
      <c r="S46" s="48"/>
    </row>
    <row r="47" ht="21.95" customHeight="1" spans="1:19">
      <c r="A47" s="14" t="s">
        <v>161</v>
      </c>
      <c r="B47" s="30"/>
      <c r="C47" s="24" t="s">
        <v>162</v>
      </c>
      <c r="D47" s="24" t="s">
        <v>162</v>
      </c>
      <c r="E47" s="24" t="s">
        <v>163</v>
      </c>
      <c r="F47" s="24" t="s">
        <v>20</v>
      </c>
      <c r="G47" s="24">
        <v>180</v>
      </c>
      <c r="H47" s="24" t="s">
        <v>163</v>
      </c>
      <c r="I47" s="24" t="s">
        <v>74</v>
      </c>
      <c r="J47" s="24">
        <f>G47*I47</f>
        <v>3060</v>
      </c>
      <c r="K47" s="24"/>
      <c r="L47" s="24">
        <f>J47+K47</f>
        <v>3060</v>
      </c>
      <c r="M47" s="24"/>
      <c r="S47" s="48"/>
    </row>
    <row r="48" ht="21.95" customHeight="1" spans="1:19">
      <c r="A48" s="14" t="s">
        <v>164</v>
      </c>
      <c r="B48" s="30"/>
      <c r="C48" s="24" t="s">
        <v>165</v>
      </c>
      <c r="D48" s="24" t="s">
        <v>165</v>
      </c>
      <c r="E48" s="24" t="s">
        <v>166</v>
      </c>
      <c r="F48" s="24" t="s">
        <v>20</v>
      </c>
      <c r="G48" s="24">
        <v>180</v>
      </c>
      <c r="H48" s="24" t="s">
        <v>166</v>
      </c>
      <c r="I48" s="24" t="s">
        <v>74</v>
      </c>
      <c r="J48" s="24">
        <f>G48*I48</f>
        <v>3060</v>
      </c>
      <c r="K48" s="24"/>
      <c r="L48" s="24">
        <f>J48+K48</f>
        <v>3060</v>
      </c>
      <c r="M48" s="24"/>
      <c r="S48" s="48"/>
    </row>
    <row r="49" ht="21.95" customHeight="1" spans="1:19">
      <c r="A49" s="14" t="s">
        <v>167</v>
      </c>
      <c r="B49" s="31"/>
      <c r="C49" s="24" t="s">
        <v>168</v>
      </c>
      <c r="D49" s="24" t="s">
        <v>168</v>
      </c>
      <c r="E49" s="24" t="s">
        <v>169</v>
      </c>
      <c r="F49" s="24" t="s">
        <v>20</v>
      </c>
      <c r="G49" s="24">
        <v>180</v>
      </c>
      <c r="H49" s="24" t="s">
        <v>169</v>
      </c>
      <c r="I49" s="24" t="s">
        <v>43</v>
      </c>
      <c r="J49" s="24">
        <f>G49*I49</f>
        <v>1440</v>
      </c>
      <c r="K49" s="24"/>
      <c r="L49" s="24">
        <f>J49+K49</f>
        <v>1440</v>
      </c>
      <c r="M49" s="24"/>
      <c r="S49" s="48"/>
    </row>
    <row r="50" ht="41" customHeight="1" spans="1:19">
      <c r="A50" s="14" t="s">
        <v>170</v>
      </c>
      <c r="B50" s="15" t="s">
        <v>171</v>
      </c>
      <c r="C50" s="24" t="s">
        <v>172</v>
      </c>
      <c r="D50" s="24" t="s">
        <v>172</v>
      </c>
      <c r="E50" s="24" t="s">
        <v>173</v>
      </c>
      <c r="F50" s="24" t="s">
        <v>20</v>
      </c>
      <c r="G50" s="24">
        <v>150</v>
      </c>
      <c r="H50" s="24" t="s">
        <v>174</v>
      </c>
      <c r="I50" s="24">
        <v>16</v>
      </c>
      <c r="J50" s="24">
        <f t="shared" ref="J50:J53" si="3">I50*G50</f>
        <v>2400</v>
      </c>
      <c r="K50" s="24">
        <v>300</v>
      </c>
      <c r="L50" s="24">
        <f t="shared" ref="L50:L53" si="4">K50+J50</f>
        <v>2700</v>
      </c>
      <c r="M50" s="24"/>
      <c r="S50" s="48"/>
    </row>
    <row r="51" ht="37" customHeight="1" spans="1:19">
      <c r="A51" s="14" t="s">
        <v>175</v>
      </c>
      <c r="B51" s="19"/>
      <c r="C51" s="24" t="s">
        <v>176</v>
      </c>
      <c r="D51" s="24" t="s">
        <v>176</v>
      </c>
      <c r="E51" s="24" t="s">
        <v>177</v>
      </c>
      <c r="F51" s="24" t="s">
        <v>20</v>
      </c>
      <c r="G51" s="24">
        <v>150</v>
      </c>
      <c r="H51" s="24" t="s">
        <v>174</v>
      </c>
      <c r="I51" s="24">
        <v>16</v>
      </c>
      <c r="J51" s="24">
        <f>I51*G51</f>
        <v>2400</v>
      </c>
      <c r="K51" s="24">
        <v>300</v>
      </c>
      <c r="L51" s="24">
        <f>K51+J51</f>
        <v>2700</v>
      </c>
      <c r="M51" s="24"/>
      <c r="S51" s="48"/>
    </row>
    <row r="52" ht="36" customHeight="1" spans="1:19">
      <c r="A52" s="14" t="s">
        <v>178</v>
      </c>
      <c r="B52" s="19"/>
      <c r="C52" s="24" t="s">
        <v>179</v>
      </c>
      <c r="D52" s="24" t="s">
        <v>179</v>
      </c>
      <c r="E52" s="24" t="s">
        <v>180</v>
      </c>
      <c r="F52" s="24" t="s">
        <v>20</v>
      </c>
      <c r="G52" s="24">
        <v>150</v>
      </c>
      <c r="H52" s="24" t="s">
        <v>181</v>
      </c>
      <c r="I52" s="24">
        <v>16</v>
      </c>
      <c r="J52" s="24">
        <f>I52*G52</f>
        <v>2400</v>
      </c>
      <c r="K52" s="24">
        <v>300</v>
      </c>
      <c r="L52" s="24">
        <f>K52+J52</f>
        <v>2700</v>
      </c>
      <c r="M52" s="24"/>
      <c r="S52" s="48"/>
    </row>
    <row r="53" ht="37" customHeight="1" spans="1:19">
      <c r="A53" s="14" t="s">
        <v>182</v>
      </c>
      <c r="B53" s="21"/>
      <c r="C53" s="24" t="s">
        <v>183</v>
      </c>
      <c r="D53" s="24" t="s">
        <v>183</v>
      </c>
      <c r="E53" s="24" t="s">
        <v>184</v>
      </c>
      <c r="F53" s="24" t="s">
        <v>20</v>
      </c>
      <c r="G53" s="24">
        <v>150</v>
      </c>
      <c r="H53" s="24" t="s">
        <v>181</v>
      </c>
      <c r="I53" s="24">
        <v>16</v>
      </c>
      <c r="J53" s="24">
        <f>I53*G53</f>
        <v>2400</v>
      </c>
      <c r="K53" s="24">
        <v>943</v>
      </c>
      <c r="L53" s="24">
        <f>K53+J53</f>
        <v>3343</v>
      </c>
      <c r="M53" s="24"/>
      <c r="S53" s="48"/>
    </row>
    <row r="54" ht="23" customHeight="1" spans="1:19">
      <c r="A54" s="14" t="s">
        <v>185</v>
      </c>
      <c r="B54" s="15" t="s">
        <v>186</v>
      </c>
      <c r="C54" s="32" t="s">
        <v>187</v>
      </c>
      <c r="D54" s="32" t="s">
        <v>187</v>
      </c>
      <c r="E54" s="33" t="s">
        <v>188</v>
      </c>
      <c r="F54" s="34" t="s">
        <v>20</v>
      </c>
      <c r="G54" s="17">
        <v>200</v>
      </c>
      <c r="H54" s="32" t="s">
        <v>189</v>
      </c>
      <c r="I54" s="41">
        <v>20</v>
      </c>
      <c r="J54" s="42">
        <v>4000</v>
      </c>
      <c r="K54" s="43">
        <v>0</v>
      </c>
      <c r="L54" s="43">
        <v>4000</v>
      </c>
      <c r="M54" s="44"/>
      <c r="S54" s="48"/>
    </row>
    <row r="55" ht="21.95" customHeight="1" spans="1:19">
      <c r="A55" s="14" t="s">
        <v>190</v>
      </c>
      <c r="B55" s="19"/>
      <c r="C55" s="32" t="s">
        <v>191</v>
      </c>
      <c r="D55" s="32" t="s">
        <v>191</v>
      </c>
      <c r="E55" s="33" t="s">
        <v>192</v>
      </c>
      <c r="F55" s="34" t="s">
        <v>20</v>
      </c>
      <c r="G55" s="17">
        <v>200</v>
      </c>
      <c r="H55" s="32" t="s">
        <v>193</v>
      </c>
      <c r="I55" s="41">
        <v>23</v>
      </c>
      <c r="J55" s="42">
        <v>4600</v>
      </c>
      <c r="K55" s="43">
        <v>78</v>
      </c>
      <c r="L55" s="43">
        <v>4678</v>
      </c>
      <c r="M55" s="44"/>
      <c r="S55" s="48"/>
    </row>
    <row r="56" ht="21.95" customHeight="1" spans="1:19">
      <c r="A56" s="14" t="s">
        <v>194</v>
      </c>
      <c r="B56" s="19"/>
      <c r="C56" s="32" t="s">
        <v>195</v>
      </c>
      <c r="D56" s="32" t="s">
        <v>195</v>
      </c>
      <c r="E56" s="33" t="s">
        <v>196</v>
      </c>
      <c r="F56" s="34" t="s">
        <v>20</v>
      </c>
      <c r="G56" s="17">
        <v>200</v>
      </c>
      <c r="H56" s="32" t="s">
        <v>197</v>
      </c>
      <c r="I56" s="41">
        <v>23</v>
      </c>
      <c r="J56" s="45">
        <v>4600</v>
      </c>
      <c r="K56" s="43">
        <v>0</v>
      </c>
      <c r="L56" s="43">
        <v>4600</v>
      </c>
      <c r="M56" s="39"/>
      <c r="S56" s="48"/>
    </row>
    <row r="57" ht="27" customHeight="1" spans="1:19">
      <c r="A57" s="14" t="s">
        <v>198</v>
      </c>
      <c r="B57" s="19"/>
      <c r="C57" s="32" t="s">
        <v>199</v>
      </c>
      <c r="D57" s="32" t="s">
        <v>199</v>
      </c>
      <c r="E57" s="33" t="s">
        <v>200</v>
      </c>
      <c r="F57" s="34" t="s">
        <v>20</v>
      </c>
      <c r="G57" s="17">
        <v>200</v>
      </c>
      <c r="H57" s="32" t="s">
        <v>201</v>
      </c>
      <c r="I57" s="41">
        <v>22</v>
      </c>
      <c r="J57" s="42">
        <v>4400</v>
      </c>
      <c r="K57" s="43">
        <v>0</v>
      </c>
      <c r="L57" s="43">
        <v>4400</v>
      </c>
      <c r="M57" s="33"/>
      <c r="S57" s="48"/>
    </row>
    <row r="58" ht="21.95" customHeight="1" spans="1:19">
      <c r="A58" s="14" t="s">
        <v>202</v>
      </c>
      <c r="B58" s="19"/>
      <c r="C58" s="32" t="s">
        <v>203</v>
      </c>
      <c r="D58" s="32" t="s">
        <v>203</v>
      </c>
      <c r="E58" s="33" t="s">
        <v>204</v>
      </c>
      <c r="F58" s="34" t="s">
        <v>20</v>
      </c>
      <c r="G58" s="17">
        <v>200</v>
      </c>
      <c r="H58" s="32" t="s">
        <v>205</v>
      </c>
      <c r="I58" s="41">
        <v>23</v>
      </c>
      <c r="J58" s="43">
        <v>4600</v>
      </c>
      <c r="K58" s="43">
        <v>80</v>
      </c>
      <c r="L58" s="43">
        <v>4680</v>
      </c>
      <c r="M58" s="39"/>
      <c r="S58" s="48"/>
    </row>
    <row r="59" ht="21.95" customHeight="1" spans="1:19">
      <c r="A59" s="14" t="s">
        <v>206</v>
      </c>
      <c r="B59" s="19"/>
      <c r="C59" s="32" t="s">
        <v>207</v>
      </c>
      <c r="D59" s="32" t="s">
        <v>207</v>
      </c>
      <c r="E59" s="33" t="s">
        <v>208</v>
      </c>
      <c r="F59" s="34" t="s">
        <v>20</v>
      </c>
      <c r="G59" s="17">
        <v>200</v>
      </c>
      <c r="H59" s="32" t="s">
        <v>209</v>
      </c>
      <c r="I59" s="46">
        <v>14</v>
      </c>
      <c r="J59" s="43">
        <v>2800</v>
      </c>
      <c r="K59" s="43">
        <v>0</v>
      </c>
      <c r="L59" s="43">
        <v>2800</v>
      </c>
      <c r="M59" s="17"/>
      <c r="S59" s="48"/>
    </row>
    <row r="60" ht="24" customHeight="1" spans="1:19">
      <c r="A60" s="14" t="s">
        <v>210</v>
      </c>
      <c r="B60" s="19"/>
      <c r="C60" s="32" t="s">
        <v>211</v>
      </c>
      <c r="D60" s="32" t="s">
        <v>211</v>
      </c>
      <c r="E60" s="33" t="s">
        <v>204</v>
      </c>
      <c r="F60" s="34" t="s">
        <v>20</v>
      </c>
      <c r="G60" s="17">
        <v>200</v>
      </c>
      <c r="H60" s="32" t="s">
        <v>212</v>
      </c>
      <c r="I60" s="46">
        <v>14</v>
      </c>
      <c r="J60" s="43">
        <v>2800</v>
      </c>
      <c r="K60" s="43">
        <v>0</v>
      </c>
      <c r="L60" s="43">
        <v>2800</v>
      </c>
      <c r="M60" s="17"/>
      <c r="S60" s="48"/>
    </row>
    <row r="61" ht="21.95" customHeight="1" spans="1:19">
      <c r="A61" s="14" t="s">
        <v>213</v>
      </c>
      <c r="B61" s="19"/>
      <c r="C61" s="32" t="s">
        <v>214</v>
      </c>
      <c r="D61" s="32" t="s">
        <v>214</v>
      </c>
      <c r="E61" s="33" t="s">
        <v>188</v>
      </c>
      <c r="F61" s="32" t="s">
        <v>20</v>
      </c>
      <c r="G61" s="17">
        <v>200</v>
      </c>
      <c r="H61" s="32" t="s">
        <v>215</v>
      </c>
      <c r="I61" s="46">
        <v>22</v>
      </c>
      <c r="J61" s="42">
        <v>4400</v>
      </c>
      <c r="K61" s="43">
        <v>0</v>
      </c>
      <c r="L61" s="43">
        <v>4400</v>
      </c>
      <c r="M61" s="17"/>
      <c r="S61" s="48"/>
    </row>
    <row r="62" ht="27" customHeight="1" spans="1:19">
      <c r="A62" s="14" t="s">
        <v>216</v>
      </c>
      <c r="B62" s="19"/>
      <c r="C62" s="32" t="s">
        <v>217</v>
      </c>
      <c r="D62" s="32" t="s">
        <v>217</v>
      </c>
      <c r="E62" s="33" t="s">
        <v>218</v>
      </c>
      <c r="F62" s="34" t="s">
        <v>20</v>
      </c>
      <c r="G62" s="17">
        <v>200</v>
      </c>
      <c r="H62" s="32" t="s">
        <v>219</v>
      </c>
      <c r="I62" s="46">
        <v>4</v>
      </c>
      <c r="J62" s="43">
        <v>800</v>
      </c>
      <c r="K62" s="43">
        <v>0</v>
      </c>
      <c r="L62" s="43">
        <v>800</v>
      </c>
      <c r="M62" s="17"/>
      <c r="S62" s="48"/>
    </row>
    <row r="63" ht="21.95" customHeight="1" spans="1:19">
      <c r="A63" s="14" t="s">
        <v>220</v>
      </c>
      <c r="B63" s="19"/>
      <c r="C63" s="32" t="s">
        <v>221</v>
      </c>
      <c r="D63" s="32" t="s">
        <v>221</v>
      </c>
      <c r="E63" s="33" t="s">
        <v>222</v>
      </c>
      <c r="F63" s="32" t="s">
        <v>20</v>
      </c>
      <c r="G63" s="17">
        <v>200</v>
      </c>
      <c r="H63" s="32" t="s">
        <v>223</v>
      </c>
      <c r="I63" s="47">
        <v>14</v>
      </c>
      <c r="J63" s="42">
        <v>2800</v>
      </c>
      <c r="K63" s="43">
        <v>0</v>
      </c>
      <c r="L63" s="43">
        <v>2800</v>
      </c>
      <c r="M63" s="17"/>
      <c r="S63" s="48"/>
    </row>
    <row r="64" ht="21.95" customHeight="1" spans="1:19">
      <c r="A64" s="14" t="s">
        <v>224</v>
      </c>
      <c r="B64" s="19"/>
      <c r="C64" s="32" t="s">
        <v>225</v>
      </c>
      <c r="D64" s="32" t="s">
        <v>225</v>
      </c>
      <c r="E64" s="33" t="s">
        <v>226</v>
      </c>
      <c r="F64" s="32" t="s">
        <v>20</v>
      </c>
      <c r="G64" s="17">
        <v>200</v>
      </c>
      <c r="H64" s="32" t="s">
        <v>227</v>
      </c>
      <c r="I64" s="43">
        <v>13</v>
      </c>
      <c r="J64" s="45">
        <v>2600</v>
      </c>
      <c r="K64" s="43">
        <v>0</v>
      </c>
      <c r="L64" s="43">
        <v>2600</v>
      </c>
      <c r="M64" s="17"/>
      <c r="S64" s="48"/>
    </row>
    <row r="65" ht="21.95" customHeight="1" spans="1:19">
      <c r="A65" s="14" t="s">
        <v>228</v>
      </c>
      <c r="B65" s="19"/>
      <c r="C65" s="32" t="s">
        <v>229</v>
      </c>
      <c r="D65" s="32" t="s">
        <v>229</v>
      </c>
      <c r="E65" s="33" t="s">
        <v>230</v>
      </c>
      <c r="F65" s="34" t="s">
        <v>20</v>
      </c>
      <c r="G65" s="17">
        <v>200</v>
      </c>
      <c r="H65" s="32" t="s">
        <v>231</v>
      </c>
      <c r="I65" s="43">
        <v>13</v>
      </c>
      <c r="J65" s="42">
        <v>2600</v>
      </c>
      <c r="K65" s="43">
        <v>0</v>
      </c>
      <c r="L65" s="43">
        <v>2600</v>
      </c>
      <c r="M65" s="17"/>
      <c r="S65" s="48"/>
    </row>
    <row r="66" ht="27" customHeight="1" spans="1:19">
      <c r="A66" s="14" t="s">
        <v>232</v>
      </c>
      <c r="B66" s="21"/>
      <c r="C66" s="32" t="s">
        <v>217</v>
      </c>
      <c r="D66" s="32" t="s">
        <v>217</v>
      </c>
      <c r="E66" s="33" t="s">
        <v>218</v>
      </c>
      <c r="F66" s="34" t="s">
        <v>20</v>
      </c>
      <c r="G66" s="17">
        <v>200</v>
      </c>
      <c r="H66" s="32" t="s">
        <v>219</v>
      </c>
      <c r="I66" s="43">
        <v>9</v>
      </c>
      <c r="J66" s="43">
        <v>1800</v>
      </c>
      <c r="K66" s="43">
        <v>5</v>
      </c>
      <c r="L66" s="43">
        <v>1805</v>
      </c>
      <c r="M66" s="17"/>
      <c r="S66" s="48"/>
    </row>
    <row r="67" ht="21.95" customHeight="1" spans="1:19">
      <c r="A67" s="14" t="s">
        <v>233</v>
      </c>
      <c r="B67" s="15" t="s">
        <v>234</v>
      </c>
      <c r="C67" s="49" t="s">
        <v>235</v>
      </c>
      <c r="D67" s="49" t="s">
        <v>235</v>
      </c>
      <c r="E67" s="49" t="s">
        <v>236</v>
      </c>
      <c r="F67" s="49" t="s">
        <v>20</v>
      </c>
      <c r="G67" s="17">
        <v>180</v>
      </c>
      <c r="H67" s="49" t="s">
        <v>236</v>
      </c>
      <c r="I67" s="17">
        <v>13</v>
      </c>
      <c r="J67" s="36">
        <f t="shared" ref="J67:J70" si="5">G67*I67</f>
        <v>2340</v>
      </c>
      <c r="K67" s="17">
        <v>180</v>
      </c>
      <c r="L67" s="17">
        <v>2520</v>
      </c>
      <c r="M67" s="25"/>
      <c r="S67" s="48"/>
    </row>
    <row r="68" ht="21.95" customHeight="1" spans="1:19">
      <c r="A68" s="14" t="s">
        <v>237</v>
      </c>
      <c r="B68" s="19"/>
      <c r="C68" s="49" t="s">
        <v>238</v>
      </c>
      <c r="D68" s="49" t="s">
        <v>238</v>
      </c>
      <c r="E68" s="49" t="s">
        <v>239</v>
      </c>
      <c r="F68" s="49" t="s">
        <v>20</v>
      </c>
      <c r="G68" s="17">
        <v>180</v>
      </c>
      <c r="H68" s="49" t="s">
        <v>239</v>
      </c>
      <c r="I68" s="17">
        <v>12</v>
      </c>
      <c r="J68" s="36">
        <f>G68*I68</f>
        <v>2160</v>
      </c>
      <c r="K68" s="17">
        <v>40</v>
      </c>
      <c r="L68" s="17">
        <v>2200</v>
      </c>
      <c r="M68" s="25"/>
      <c r="S68" s="48"/>
    </row>
    <row r="69" ht="21.95" customHeight="1" spans="1:19">
      <c r="A69" s="14" t="s">
        <v>240</v>
      </c>
      <c r="B69" s="19"/>
      <c r="C69" s="49" t="s">
        <v>241</v>
      </c>
      <c r="D69" s="49" t="s">
        <v>241</v>
      </c>
      <c r="E69" s="49" t="s">
        <v>242</v>
      </c>
      <c r="F69" s="49" t="s">
        <v>20</v>
      </c>
      <c r="G69" s="17">
        <v>180</v>
      </c>
      <c r="H69" s="49" t="s">
        <v>242</v>
      </c>
      <c r="I69" s="17">
        <v>11</v>
      </c>
      <c r="J69" s="36">
        <f>G69*I69</f>
        <v>1980</v>
      </c>
      <c r="K69" s="17"/>
      <c r="L69" s="17">
        <v>1980</v>
      </c>
      <c r="M69" s="25"/>
      <c r="S69" s="48"/>
    </row>
    <row r="70" ht="21.95" customHeight="1" spans="1:19">
      <c r="A70" s="14" t="s">
        <v>243</v>
      </c>
      <c r="B70" s="21"/>
      <c r="C70" s="49" t="s">
        <v>244</v>
      </c>
      <c r="D70" s="49" t="s">
        <v>244</v>
      </c>
      <c r="E70" s="49" t="s">
        <v>245</v>
      </c>
      <c r="F70" s="49" t="s">
        <v>20</v>
      </c>
      <c r="G70" s="17">
        <v>180</v>
      </c>
      <c r="H70" s="49" t="s">
        <v>245</v>
      </c>
      <c r="I70" s="17">
        <v>11</v>
      </c>
      <c r="J70" s="36">
        <f>G70*I70</f>
        <v>1980</v>
      </c>
      <c r="K70" s="17"/>
      <c r="L70" s="17">
        <v>1980</v>
      </c>
      <c r="M70" s="25"/>
      <c r="S70" s="48"/>
    </row>
    <row r="71" ht="21.95" customHeight="1" spans="1:19">
      <c r="A71" s="14" t="s">
        <v>246</v>
      </c>
      <c r="B71" s="15" t="s">
        <v>247</v>
      </c>
      <c r="C71" s="22" t="s">
        <v>248</v>
      </c>
      <c r="D71" s="22" t="s">
        <v>248</v>
      </c>
      <c r="E71" s="22" t="s">
        <v>249</v>
      </c>
      <c r="F71" s="23" t="s">
        <v>20</v>
      </c>
      <c r="G71" s="17">
        <v>150</v>
      </c>
      <c r="H71" s="50" t="s">
        <v>250</v>
      </c>
      <c r="I71" s="17">
        <v>20</v>
      </c>
      <c r="J71" s="36">
        <v>3000</v>
      </c>
      <c r="K71" s="17">
        <v>1000</v>
      </c>
      <c r="L71" s="37">
        <v>4000</v>
      </c>
      <c r="M71" s="25"/>
      <c r="S71" s="48"/>
    </row>
    <row r="72" ht="21.95" customHeight="1" spans="1:19">
      <c r="A72" s="14" t="s">
        <v>251</v>
      </c>
      <c r="B72" s="19"/>
      <c r="C72" s="24" t="s">
        <v>252</v>
      </c>
      <c r="D72" s="24" t="s">
        <v>252</v>
      </c>
      <c r="E72" s="24" t="s">
        <v>253</v>
      </c>
      <c r="F72" s="23" t="s">
        <v>20</v>
      </c>
      <c r="G72" s="17">
        <v>150</v>
      </c>
      <c r="H72" s="50" t="s">
        <v>250</v>
      </c>
      <c r="I72" s="17">
        <v>20</v>
      </c>
      <c r="J72" s="36">
        <v>3000</v>
      </c>
      <c r="K72" s="17">
        <v>2612</v>
      </c>
      <c r="L72" s="37">
        <v>5612</v>
      </c>
      <c r="M72" s="25"/>
      <c r="S72" s="48"/>
    </row>
    <row r="73" ht="21.95" customHeight="1" spans="1:19">
      <c r="A73" s="14" t="s">
        <v>254</v>
      </c>
      <c r="B73" s="19"/>
      <c r="C73" s="24" t="s">
        <v>255</v>
      </c>
      <c r="D73" s="24" t="s">
        <v>255</v>
      </c>
      <c r="E73" s="24" t="s">
        <v>256</v>
      </c>
      <c r="F73" s="23" t="s">
        <v>20</v>
      </c>
      <c r="G73" s="17">
        <v>150</v>
      </c>
      <c r="H73" s="50" t="s">
        <v>250</v>
      </c>
      <c r="I73" s="17">
        <v>10</v>
      </c>
      <c r="J73" s="38">
        <v>1500</v>
      </c>
      <c r="K73" s="17">
        <v>500</v>
      </c>
      <c r="L73" s="37">
        <v>2000</v>
      </c>
      <c r="M73" s="25"/>
      <c r="S73" s="48"/>
    </row>
    <row r="74" ht="21.95" customHeight="1" spans="1:19">
      <c r="A74" s="14" t="s">
        <v>257</v>
      </c>
      <c r="B74" s="21"/>
      <c r="C74" s="24" t="s">
        <v>258</v>
      </c>
      <c r="D74" s="24" t="s">
        <v>258</v>
      </c>
      <c r="E74" s="24" t="s">
        <v>259</v>
      </c>
      <c r="F74" s="23" t="s">
        <v>20</v>
      </c>
      <c r="G74" s="17">
        <v>150</v>
      </c>
      <c r="H74" s="50" t="s">
        <v>250</v>
      </c>
      <c r="I74" s="17">
        <v>20</v>
      </c>
      <c r="J74" s="36">
        <v>3000</v>
      </c>
      <c r="K74" s="17">
        <v>1000</v>
      </c>
      <c r="L74" s="37">
        <v>4000</v>
      </c>
      <c r="M74" s="25"/>
      <c r="S74" s="48"/>
    </row>
    <row r="75" ht="21.95" customHeight="1" spans="1:19">
      <c r="A75" s="14" t="s">
        <v>260</v>
      </c>
      <c r="B75" s="15" t="s">
        <v>261</v>
      </c>
      <c r="C75" s="50" t="s">
        <v>262</v>
      </c>
      <c r="D75" s="50" t="s">
        <v>262</v>
      </c>
      <c r="E75" s="50" t="s">
        <v>263</v>
      </c>
      <c r="F75" s="50" t="s">
        <v>20</v>
      </c>
      <c r="G75" s="50">
        <v>170</v>
      </c>
      <c r="H75" s="50" t="s">
        <v>264</v>
      </c>
      <c r="I75" s="50">
        <v>11</v>
      </c>
      <c r="J75" s="50">
        <f t="shared" ref="J75:J86" si="6">I75*G75</f>
        <v>1870</v>
      </c>
      <c r="K75" s="50">
        <v>50</v>
      </c>
      <c r="L75" s="50">
        <f t="shared" ref="L75:L86" si="7">K75+J75</f>
        <v>1920</v>
      </c>
      <c r="M75" s="50"/>
      <c r="S75" s="48"/>
    </row>
    <row r="76" ht="21.95" customHeight="1" spans="1:19">
      <c r="A76" s="14" t="s">
        <v>265</v>
      </c>
      <c r="B76" s="19"/>
      <c r="C76" s="50" t="s">
        <v>266</v>
      </c>
      <c r="D76" s="50" t="s">
        <v>266</v>
      </c>
      <c r="E76" s="50" t="s">
        <v>267</v>
      </c>
      <c r="F76" s="50" t="s">
        <v>20</v>
      </c>
      <c r="G76" s="50">
        <v>170</v>
      </c>
      <c r="H76" s="50" t="s">
        <v>268</v>
      </c>
      <c r="I76" s="50">
        <v>11</v>
      </c>
      <c r="J76" s="50">
        <f>I76*G76</f>
        <v>1870</v>
      </c>
      <c r="K76" s="50">
        <v>100</v>
      </c>
      <c r="L76" s="50">
        <f>K76+J76</f>
        <v>1970</v>
      </c>
      <c r="M76" s="50"/>
      <c r="S76" s="48"/>
    </row>
    <row r="77" ht="21.95" customHeight="1" spans="1:19">
      <c r="A77" s="14" t="s">
        <v>269</v>
      </c>
      <c r="B77" s="19"/>
      <c r="C77" s="50" t="s">
        <v>270</v>
      </c>
      <c r="D77" s="50" t="s">
        <v>270</v>
      </c>
      <c r="E77" s="50" t="s">
        <v>271</v>
      </c>
      <c r="F77" s="50" t="s">
        <v>20</v>
      </c>
      <c r="G77" s="50">
        <v>170</v>
      </c>
      <c r="H77" s="50" t="s">
        <v>272</v>
      </c>
      <c r="I77" s="50">
        <v>10</v>
      </c>
      <c r="J77" s="50">
        <f>I77*G77</f>
        <v>1700</v>
      </c>
      <c r="K77" s="50">
        <v>51</v>
      </c>
      <c r="L77" s="50">
        <f>K77+J77</f>
        <v>1751</v>
      </c>
      <c r="M77" s="50"/>
      <c r="S77" s="48"/>
    </row>
    <row r="78" ht="21.95" customHeight="1" spans="1:19">
      <c r="A78" s="14" t="s">
        <v>273</v>
      </c>
      <c r="B78" s="19"/>
      <c r="C78" s="50" t="s">
        <v>274</v>
      </c>
      <c r="D78" s="50" t="s">
        <v>274</v>
      </c>
      <c r="E78" s="50" t="s">
        <v>275</v>
      </c>
      <c r="F78" s="50" t="s">
        <v>20</v>
      </c>
      <c r="G78" s="50">
        <v>170</v>
      </c>
      <c r="H78" s="50" t="s">
        <v>276</v>
      </c>
      <c r="I78" s="50">
        <v>10</v>
      </c>
      <c r="J78" s="50">
        <f>I78*G78</f>
        <v>1700</v>
      </c>
      <c r="K78" s="50">
        <v>50</v>
      </c>
      <c r="L78" s="50">
        <f>K78+J78</f>
        <v>1750</v>
      </c>
      <c r="M78" s="50"/>
      <c r="S78" s="48"/>
    </row>
    <row r="79" ht="21.95" customHeight="1" spans="1:19">
      <c r="A79" s="14" t="s">
        <v>277</v>
      </c>
      <c r="B79" s="19"/>
      <c r="C79" s="50" t="s">
        <v>278</v>
      </c>
      <c r="D79" s="50" t="s">
        <v>278</v>
      </c>
      <c r="E79" s="50" t="s">
        <v>279</v>
      </c>
      <c r="F79" s="50" t="s">
        <v>20</v>
      </c>
      <c r="G79" s="50">
        <v>170</v>
      </c>
      <c r="H79" s="50" t="s">
        <v>280</v>
      </c>
      <c r="I79" s="50">
        <v>10</v>
      </c>
      <c r="J79" s="50">
        <f>I79*G79</f>
        <v>1700</v>
      </c>
      <c r="K79" s="50">
        <v>50</v>
      </c>
      <c r="L79" s="50">
        <f>K79+J79</f>
        <v>1750</v>
      </c>
      <c r="M79" s="50"/>
      <c r="S79" s="48"/>
    </row>
    <row r="80" ht="21.95" customHeight="1" spans="1:19">
      <c r="A80" s="14" t="s">
        <v>281</v>
      </c>
      <c r="B80" s="19"/>
      <c r="C80" s="50" t="s">
        <v>282</v>
      </c>
      <c r="D80" s="50" t="s">
        <v>282</v>
      </c>
      <c r="E80" s="50" t="s">
        <v>283</v>
      </c>
      <c r="F80" s="50" t="s">
        <v>20</v>
      </c>
      <c r="G80" s="50">
        <v>170</v>
      </c>
      <c r="H80" s="50" t="s">
        <v>284</v>
      </c>
      <c r="I80" s="50">
        <v>10</v>
      </c>
      <c r="J80" s="50">
        <f>I80*G80</f>
        <v>1700</v>
      </c>
      <c r="K80" s="50">
        <v>100</v>
      </c>
      <c r="L80" s="50">
        <f>K80+J80</f>
        <v>1800</v>
      </c>
      <c r="M80" s="50"/>
      <c r="S80" s="48"/>
    </row>
    <row r="81" ht="21.95" customHeight="1" spans="1:19">
      <c r="A81" s="14" t="s">
        <v>285</v>
      </c>
      <c r="B81" s="19"/>
      <c r="C81" s="50" t="s">
        <v>286</v>
      </c>
      <c r="D81" s="50" t="s">
        <v>286</v>
      </c>
      <c r="E81" s="50" t="s">
        <v>287</v>
      </c>
      <c r="F81" s="50" t="s">
        <v>20</v>
      </c>
      <c r="G81" s="50">
        <v>170</v>
      </c>
      <c r="H81" s="50" t="s">
        <v>288</v>
      </c>
      <c r="I81" s="50">
        <v>11</v>
      </c>
      <c r="J81" s="50">
        <f>I81*G81</f>
        <v>1870</v>
      </c>
      <c r="K81" s="50">
        <v>50</v>
      </c>
      <c r="L81" s="50">
        <f>K81+J81</f>
        <v>1920</v>
      </c>
      <c r="M81" s="50"/>
      <c r="S81" s="48"/>
    </row>
    <row r="82" ht="21.95" customHeight="1" spans="1:19">
      <c r="A82" s="14" t="s">
        <v>289</v>
      </c>
      <c r="B82" s="19"/>
      <c r="C82" s="50" t="s">
        <v>290</v>
      </c>
      <c r="D82" s="50" t="s">
        <v>290</v>
      </c>
      <c r="E82" s="50" t="s">
        <v>291</v>
      </c>
      <c r="F82" s="50" t="s">
        <v>20</v>
      </c>
      <c r="G82" s="50">
        <v>170</v>
      </c>
      <c r="H82" s="50" t="s">
        <v>292</v>
      </c>
      <c r="I82" s="50">
        <v>11</v>
      </c>
      <c r="J82" s="50">
        <f>I82*G82</f>
        <v>1870</v>
      </c>
      <c r="K82" s="50">
        <v>50</v>
      </c>
      <c r="L82" s="50">
        <f>K82+J82</f>
        <v>1920</v>
      </c>
      <c r="M82" s="50"/>
      <c r="S82" s="48"/>
    </row>
    <row r="83" ht="21.95" customHeight="1" spans="1:19">
      <c r="A83" s="14" t="s">
        <v>293</v>
      </c>
      <c r="B83" s="19"/>
      <c r="C83" s="50" t="s">
        <v>294</v>
      </c>
      <c r="D83" s="50" t="s">
        <v>294</v>
      </c>
      <c r="E83" s="50" t="s">
        <v>295</v>
      </c>
      <c r="F83" s="50" t="s">
        <v>20</v>
      </c>
      <c r="G83" s="50">
        <v>170</v>
      </c>
      <c r="H83" s="50" t="s">
        <v>296</v>
      </c>
      <c r="I83" s="50">
        <v>12</v>
      </c>
      <c r="J83" s="50">
        <f>I83*G83</f>
        <v>2040</v>
      </c>
      <c r="K83" s="50">
        <v>50</v>
      </c>
      <c r="L83" s="50">
        <f>K83+J83</f>
        <v>2090</v>
      </c>
      <c r="M83" s="50"/>
      <c r="S83" s="48"/>
    </row>
    <row r="84" ht="21.95" customHeight="1" spans="1:19">
      <c r="A84" s="14" t="s">
        <v>297</v>
      </c>
      <c r="B84" s="19"/>
      <c r="C84" s="50" t="s">
        <v>298</v>
      </c>
      <c r="D84" s="50" t="s">
        <v>298</v>
      </c>
      <c r="E84" s="50" t="s">
        <v>299</v>
      </c>
      <c r="F84" s="50" t="s">
        <v>20</v>
      </c>
      <c r="G84" s="50">
        <v>170</v>
      </c>
      <c r="H84" s="50" t="s">
        <v>300</v>
      </c>
      <c r="I84" s="50">
        <v>12</v>
      </c>
      <c r="J84" s="50">
        <f>I84*G84</f>
        <v>2040</v>
      </c>
      <c r="K84" s="50">
        <v>100</v>
      </c>
      <c r="L84" s="50">
        <f>K84+J84</f>
        <v>2140</v>
      </c>
      <c r="M84" s="50"/>
      <c r="S84" s="48"/>
    </row>
    <row r="85" ht="21.95" customHeight="1" spans="1:19">
      <c r="A85" s="14" t="s">
        <v>301</v>
      </c>
      <c r="B85" s="19"/>
      <c r="C85" s="50" t="s">
        <v>302</v>
      </c>
      <c r="D85" s="50" t="s">
        <v>302</v>
      </c>
      <c r="E85" s="50" t="s">
        <v>303</v>
      </c>
      <c r="F85" s="50" t="s">
        <v>20</v>
      </c>
      <c r="G85" s="50">
        <v>170</v>
      </c>
      <c r="H85" s="50" t="s">
        <v>304</v>
      </c>
      <c r="I85" s="50">
        <v>11</v>
      </c>
      <c r="J85" s="50">
        <f>I85*G85</f>
        <v>1870</v>
      </c>
      <c r="K85" s="50">
        <v>100</v>
      </c>
      <c r="L85" s="50">
        <f>K85+J85</f>
        <v>1970</v>
      </c>
      <c r="M85" s="50"/>
      <c r="S85" s="48"/>
    </row>
    <row r="86" ht="21.95" customHeight="1" spans="1:19">
      <c r="A86" s="14" t="s">
        <v>305</v>
      </c>
      <c r="B86" s="21"/>
      <c r="C86" s="50" t="s">
        <v>306</v>
      </c>
      <c r="D86" s="50" t="s">
        <v>306</v>
      </c>
      <c r="E86" s="50" t="s">
        <v>307</v>
      </c>
      <c r="F86" s="50" t="s">
        <v>20</v>
      </c>
      <c r="G86" s="50">
        <v>170</v>
      </c>
      <c r="H86" s="50" t="s">
        <v>308</v>
      </c>
      <c r="I86" s="50">
        <v>12</v>
      </c>
      <c r="J86" s="50">
        <f>I86*G86</f>
        <v>2040</v>
      </c>
      <c r="K86" s="50">
        <v>50</v>
      </c>
      <c r="L86" s="50">
        <f>K86+J86</f>
        <v>2090</v>
      </c>
      <c r="M86" s="50"/>
      <c r="S86" s="48"/>
    </row>
    <row r="87" ht="21.95" customHeight="1" spans="1:19">
      <c r="A87" s="14" t="s">
        <v>309</v>
      </c>
      <c r="B87" s="51" t="s">
        <v>310</v>
      </c>
      <c r="C87" s="50" t="s">
        <v>311</v>
      </c>
      <c r="D87" s="50" t="s">
        <v>311</v>
      </c>
      <c r="E87" s="50" t="s">
        <v>312</v>
      </c>
      <c r="F87" s="50" t="s">
        <v>20</v>
      </c>
      <c r="G87" s="50">
        <v>190</v>
      </c>
      <c r="H87" s="50" t="s">
        <v>250</v>
      </c>
      <c r="I87" s="50">
        <v>14</v>
      </c>
      <c r="J87" s="50">
        <v>2660</v>
      </c>
      <c r="K87" s="50">
        <v>264</v>
      </c>
      <c r="L87" s="50">
        <f t="shared" ref="L87:L98" si="8">J87+K87</f>
        <v>2924</v>
      </c>
      <c r="M87" s="50"/>
      <c r="S87" s="48"/>
    </row>
    <row r="88" ht="21.95" customHeight="1" spans="1:19">
      <c r="A88" s="14" t="s">
        <v>313</v>
      </c>
      <c r="B88" s="52"/>
      <c r="C88" s="50" t="s">
        <v>314</v>
      </c>
      <c r="D88" s="50" t="s">
        <v>314</v>
      </c>
      <c r="E88" s="50" t="s">
        <v>315</v>
      </c>
      <c r="F88" s="50" t="s">
        <v>20</v>
      </c>
      <c r="G88" s="50">
        <v>190</v>
      </c>
      <c r="H88" s="50" t="s">
        <v>250</v>
      </c>
      <c r="I88" s="50">
        <v>14</v>
      </c>
      <c r="J88" s="50">
        <v>2660</v>
      </c>
      <c r="K88" s="50">
        <v>50</v>
      </c>
      <c r="L88" s="50">
        <v>2710</v>
      </c>
      <c r="M88" s="50"/>
      <c r="S88" s="48"/>
    </row>
    <row r="89" ht="21.95" customHeight="1" spans="1:19">
      <c r="A89" s="14" t="s">
        <v>316</v>
      </c>
      <c r="B89" s="52"/>
      <c r="C89" s="50" t="s">
        <v>317</v>
      </c>
      <c r="D89" s="50" t="s">
        <v>317</v>
      </c>
      <c r="E89" s="50" t="s">
        <v>318</v>
      </c>
      <c r="F89" s="50" t="s">
        <v>20</v>
      </c>
      <c r="G89" s="50">
        <v>190</v>
      </c>
      <c r="H89" s="50" t="s">
        <v>250</v>
      </c>
      <c r="I89" s="50">
        <v>13</v>
      </c>
      <c r="J89" s="50">
        <v>2470</v>
      </c>
      <c r="K89" s="50">
        <v>50</v>
      </c>
      <c r="L89" s="50">
        <v>2520</v>
      </c>
      <c r="M89" s="50"/>
      <c r="S89" s="48"/>
    </row>
    <row r="90" ht="21.95" customHeight="1" spans="1:19">
      <c r="A90" s="14" t="s">
        <v>319</v>
      </c>
      <c r="B90" s="52"/>
      <c r="C90" s="50" t="s">
        <v>320</v>
      </c>
      <c r="D90" s="50" t="s">
        <v>320</v>
      </c>
      <c r="E90" s="50" t="s">
        <v>321</v>
      </c>
      <c r="F90" s="50" t="s">
        <v>20</v>
      </c>
      <c r="G90" s="50">
        <v>190</v>
      </c>
      <c r="H90" s="50" t="s">
        <v>250</v>
      </c>
      <c r="I90" s="50">
        <v>16.5</v>
      </c>
      <c r="J90" s="50">
        <v>3135</v>
      </c>
      <c r="K90" s="50">
        <v>200</v>
      </c>
      <c r="L90" s="50">
        <f t="shared" ref="L90:L98" si="9">J90+K90</f>
        <v>3335</v>
      </c>
      <c r="M90" s="50"/>
      <c r="S90" s="48"/>
    </row>
    <row r="91" ht="21.95" customHeight="1" spans="1:19">
      <c r="A91" s="14" t="s">
        <v>322</v>
      </c>
      <c r="B91" s="52"/>
      <c r="C91" s="50" t="s">
        <v>323</v>
      </c>
      <c r="D91" s="50" t="s">
        <v>323</v>
      </c>
      <c r="E91" s="50" t="s">
        <v>324</v>
      </c>
      <c r="F91" s="50" t="s">
        <v>20</v>
      </c>
      <c r="G91" s="50">
        <v>190</v>
      </c>
      <c r="H91" s="50" t="s">
        <v>250</v>
      </c>
      <c r="I91" s="50">
        <v>14</v>
      </c>
      <c r="J91" s="50">
        <v>2660</v>
      </c>
      <c r="K91" s="50">
        <v>100</v>
      </c>
      <c r="L91" s="50">
        <f>J91+K91</f>
        <v>2760</v>
      </c>
      <c r="M91" s="50"/>
      <c r="S91" s="48"/>
    </row>
    <row r="92" ht="21.95" customHeight="1" spans="1:19">
      <c r="A92" s="14" t="s">
        <v>325</v>
      </c>
      <c r="B92" s="52"/>
      <c r="C92" s="50" t="s">
        <v>326</v>
      </c>
      <c r="D92" s="50" t="s">
        <v>326</v>
      </c>
      <c r="E92" s="50" t="s">
        <v>327</v>
      </c>
      <c r="F92" s="50" t="s">
        <v>20</v>
      </c>
      <c r="G92" s="50">
        <v>190</v>
      </c>
      <c r="H92" s="50" t="s">
        <v>250</v>
      </c>
      <c r="I92" s="50">
        <v>22</v>
      </c>
      <c r="J92" s="50">
        <v>4180</v>
      </c>
      <c r="K92" s="50">
        <v>100</v>
      </c>
      <c r="L92" s="50">
        <f>J92+K92</f>
        <v>4280</v>
      </c>
      <c r="M92" s="50"/>
      <c r="S92" s="48"/>
    </row>
    <row r="93" ht="21.95" customHeight="1" spans="1:19">
      <c r="A93" s="14" t="s">
        <v>328</v>
      </c>
      <c r="B93" s="52"/>
      <c r="C93" s="50" t="s">
        <v>329</v>
      </c>
      <c r="D93" s="50" t="s">
        <v>329</v>
      </c>
      <c r="E93" s="50" t="s">
        <v>330</v>
      </c>
      <c r="F93" s="50" t="s">
        <v>20</v>
      </c>
      <c r="G93" s="50">
        <v>190</v>
      </c>
      <c r="H93" s="50" t="s">
        <v>250</v>
      </c>
      <c r="I93" s="50">
        <v>14</v>
      </c>
      <c r="J93" s="50">
        <v>2660</v>
      </c>
      <c r="K93" s="50">
        <v>100</v>
      </c>
      <c r="L93" s="50">
        <f>J93+K93</f>
        <v>2760</v>
      </c>
      <c r="M93" s="50"/>
      <c r="S93" s="48"/>
    </row>
    <row r="94" ht="21.95" customHeight="1" spans="1:19">
      <c r="A94" s="14" t="s">
        <v>331</v>
      </c>
      <c r="B94" s="52"/>
      <c r="C94" s="50" t="s">
        <v>332</v>
      </c>
      <c r="D94" s="50" t="s">
        <v>332</v>
      </c>
      <c r="E94" s="50" t="s">
        <v>330</v>
      </c>
      <c r="F94" s="50" t="s">
        <v>20</v>
      </c>
      <c r="G94" s="50">
        <v>190</v>
      </c>
      <c r="H94" s="50" t="s">
        <v>250</v>
      </c>
      <c r="I94" s="50">
        <v>15</v>
      </c>
      <c r="J94" s="50">
        <v>2850</v>
      </c>
      <c r="K94" s="50">
        <v>100</v>
      </c>
      <c r="L94" s="50">
        <f>J94+K94</f>
        <v>2950</v>
      </c>
      <c r="M94" s="50"/>
      <c r="S94" s="48"/>
    </row>
    <row r="95" ht="21.95" customHeight="1" spans="1:19">
      <c r="A95" s="14" t="s">
        <v>333</v>
      </c>
      <c r="B95" s="52"/>
      <c r="C95" s="50" t="s">
        <v>334</v>
      </c>
      <c r="D95" s="50" t="s">
        <v>334</v>
      </c>
      <c r="E95" s="50" t="s">
        <v>335</v>
      </c>
      <c r="F95" s="50" t="s">
        <v>20</v>
      </c>
      <c r="G95" s="50">
        <v>190</v>
      </c>
      <c r="H95" s="50" t="s">
        <v>250</v>
      </c>
      <c r="I95" s="50">
        <v>15.5</v>
      </c>
      <c r="J95" s="50">
        <v>2945</v>
      </c>
      <c r="K95" s="50">
        <v>100</v>
      </c>
      <c r="L95" s="50">
        <f>J95+K95</f>
        <v>3045</v>
      </c>
      <c r="M95" s="50"/>
      <c r="S95" s="48"/>
    </row>
    <row r="96" ht="21.95" customHeight="1" spans="1:19">
      <c r="A96" s="14" t="s">
        <v>336</v>
      </c>
      <c r="B96" s="52"/>
      <c r="C96" s="50" t="s">
        <v>337</v>
      </c>
      <c r="D96" s="50" t="s">
        <v>337</v>
      </c>
      <c r="E96" s="50" t="s">
        <v>338</v>
      </c>
      <c r="F96" s="50" t="s">
        <v>20</v>
      </c>
      <c r="G96" s="50">
        <v>190</v>
      </c>
      <c r="H96" s="50" t="s">
        <v>250</v>
      </c>
      <c r="I96" s="50">
        <v>13</v>
      </c>
      <c r="J96" s="50">
        <v>2470</v>
      </c>
      <c r="K96" s="50">
        <v>100</v>
      </c>
      <c r="L96" s="50">
        <f>J96+K96</f>
        <v>2570</v>
      </c>
      <c r="M96" s="50"/>
      <c r="S96" s="48"/>
    </row>
    <row r="97" ht="21.95" customHeight="1" spans="1:19">
      <c r="A97" s="14" t="s">
        <v>339</v>
      </c>
      <c r="B97" s="52"/>
      <c r="C97" s="50" t="s">
        <v>340</v>
      </c>
      <c r="D97" s="50" t="s">
        <v>340</v>
      </c>
      <c r="E97" s="50" t="s">
        <v>327</v>
      </c>
      <c r="F97" s="50" t="s">
        <v>20</v>
      </c>
      <c r="G97" s="50">
        <v>190</v>
      </c>
      <c r="H97" s="50" t="s">
        <v>250</v>
      </c>
      <c r="I97" s="50">
        <v>16</v>
      </c>
      <c r="J97" s="50">
        <v>3040</v>
      </c>
      <c r="K97" s="50">
        <v>100</v>
      </c>
      <c r="L97" s="50">
        <f>J97+K97</f>
        <v>3140</v>
      </c>
      <c r="M97" s="50"/>
      <c r="S97" s="48"/>
    </row>
    <row r="98" ht="21.95" customHeight="1" spans="1:19">
      <c r="A98" s="14" t="s">
        <v>341</v>
      </c>
      <c r="B98" s="53"/>
      <c r="C98" s="50" t="s">
        <v>342</v>
      </c>
      <c r="D98" s="50" t="s">
        <v>342</v>
      </c>
      <c r="E98" s="50" t="s">
        <v>343</v>
      </c>
      <c r="F98" s="50" t="s">
        <v>20</v>
      </c>
      <c r="G98" s="50">
        <v>190</v>
      </c>
      <c r="H98" s="50" t="s">
        <v>250</v>
      </c>
      <c r="I98" s="50">
        <v>14</v>
      </c>
      <c r="J98" s="50">
        <v>2660</v>
      </c>
      <c r="K98" s="50">
        <v>100</v>
      </c>
      <c r="L98" s="50">
        <f>J98+K98</f>
        <v>2760</v>
      </c>
      <c r="M98" s="50"/>
      <c r="S98" s="48"/>
    </row>
    <row r="99" ht="21.95" customHeight="1" spans="1:19">
      <c r="A99" s="14" t="s">
        <v>344</v>
      </c>
      <c r="B99" s="15" t="s">
        <v>345</v>
      </c>
      <c r="C99" s="22" t="s">
        <v>346</v>
      </c>
      <c r="D99" s="22" t="s">
        <v>346</v>
      </c>
      <c r="E99" s="22" t="s">
        <v>347</v>
      </c>
      <c r="F99" s="23" t="s">
        <v>20</v>
      </c>
      <c r="G99" s="17">
        <v>160</v>
      </c>
      <c r="H99" s="17" t="s">
        <v>347</v>
      </c>
      <c r="I99" s="17">
        <v>12</v>
      </c>
      <c r="J99" s="36">
        <v>1920</v>
      </c>
      <c r="K99" s="17">
        <v>82</v>
      </c>
      <c r="L99" s="37">
        <v>2002</v>
      </c>
      <c r="M99" s="35"/>
      <c r="S99" s="48"/>
    </row>
    <row r="100" ht="21.95" customHeight="1" spans="1:19">
      <c r="A100" s="14" t="s">
        <v>348</v>
      </c>
      <c r="B100" s="19"/>
      <c r="C100" s="24" t="s">
        <v>349</v>
      </c>
      <c r="D100" s="24" t="s">
        <v>349</v>
      </c>
      <c r="E100" s="24" t="s">
        <v>350</v>
      </c>
      <c r="F100" s="23" t="s">
        <v>20</v>
      </c>
      <c r="G100" s="17">
        <v>160</v>
      </c>
      <c r="H100" s="17" t="s">
        <v>350</v>
      </c>
      <c r="I100" s="17">
        <v>21</v>
      </c>
      <c r="J100" s="36">
        <v>3360</v>
      </c>
      <c r="K100" s="17">
        <v>130</v>
      </c>
      <c r="L100" s="37">
        <v>3490</v>
      </c>
      <c r="M100" s="35"/>
      <c r="S100" s="48"/>
    </row>
    <row r="101" ht="21.95" customHeight="1" spans="1:19">
      <c r="A101" s="14" t="s">
        <v>351</v>
      </c>
      <c r="B101" s="21"/>
      <c r="C101" s="24" t="s">
        <v>352</v>
      </c>
      <c r="D101" s="24" t="s">
        <v>352</v>
      </c>
      <c r="E101" s="24" t="s">
        <v>353</v>
      </c>
      <c r="F101" s="23" t="s">
        <v>20</v>
      </c>
      <c r="G101" s="17">
        <v>160</v>
      </c>
      <c r="H101" s="17" t="s">
        <v>353</v>
      </c>
      <c r="I101" s="17">
        <v>19</v>
      </c>
      <c r="J101" s="38">
        <v>3040</v>
      </c>
      <c r="K101" s="17">
        <v>90</v>
      </c>
      <c r="L101" s="37">
        <v>3130</v>
      </c>
      <c r="M101" s="35"/>
      <c r="S101" s="48"/>
    </row>
    <row r="102" ht="26" customHeight="1" spans="1:19">
      <c r="A102" s="14" t="s">
        <v>354</v>
      </c>
      <c r="B102" s="15" t="s">
        <v>355</v>
      </c>
      <c r="C102" s="50" t="s">
        <v>356</v>
      </c>
      <c r="D102" s="50" t="s">
        <v>356</v>
      </c>
      <c r="E102" s="50" t="s">
        <v>357</v>
      </c>
      <c r="F102" s="50" t="s">
        <v>20</v>
      </c>
      <c r="G102" s="50">
        <v>180</v>
      </c>
      <c r="H102" s="50" t="s">
        <v>357</v>
      </c>
      <c r="I102" s="50">
        <v>11.8</v>
      </c>
      <c r="J102" s="50">
        <f t="shared" ref="J102:J113" si="10">G102*I102</f>
        <v>2124</v>
      </c>
      <c r="K102" s="50">
        <v>2402</v>
      </c>
      <c r="L102" s="50">
        <f t="shared" ref="L102:L113" si="11">J102+K102</f>
        <v>4526</v>
      </c>
      <c r="M102" s="50" t="s">
        <v>358</v>
      </c>
      <c r="S102" s="48"/>
    </row>
    <row r="103" ht="29" customHeight="1" spans="1:19">
      <c r="A103" s="14" t="s">
        <v>359</v>
      </c>
      <c r="B103" s="19"/>
      <c r="C103" s="50" t="s">
        <v>360</v>
      </c>
      <c r="D103" s="50" t="s">
        <v>360</v>
      </c>
      <c r="E103" s="50" t="s">
        <v>361</v>
      </c>
      <c r="F103" s="50" t="s">
        <v>20</v>
      </c>
      <c r="G103" s="50">
        <v>180</v>
      </c>
      <c r="H103" s="50" t="s">
        <v>361</v>
      </c>
      <c r="I103" s="50">
        <v>14</v>
      </c>
      <c r="J103" s="50">
        <f>G103*I103</f>
        <v>2520</v>
      </c>
      <c r="K103" s="50">
        <v>1000</v>
      </c>
      <c r="L103" s="50">
        <f>J103+K103</f>
        <v>3520</v>
      </c>
      <c r="M103" s="50" t="s">
        <v>358</v>
      </c>
      <c r="S103" s="48"/>
    </row>
    <row r="104" ht="25" customHeight="1" spans="1:19">
      <c r="A104" s="14" t="s">
        <v>362</v>
      </c>
      <c r="B104" s="19"/>
      <c r="C104" s="50" t="s">
        <v>363</v>
      </c>
      <c r="D104" s="50" t="s">
        <v>363</v>
      </c>
      <c r="E104" s="50" t="s">
        <v>364</v>
      </c>
      <c r="F104" s="50" t="s">
        <v>20</v>
      </c>
      <c r="G104" s="50">
        <v>180</v>
      </c>
      <c r="H104" s="50" t="s">
        <v>364</v>
      </c>
      <c r="I104" s="50">
        <v>11.5</v>
      </c>
      <c r="J104" s="50">
        <f>G104*I104</f>
        <v>2070</v>
      </c>
      <c r="K104" s="50">
        <v>500</v>
      </c>
      <c r="L104" s="50">
        <f>J104+K104</f>
        <v>2570</v>
      </c>
      <c r="M104" s="50"/>
      <c r="S104" s="48"/>
    </row>
    <row r="105" ht="21.95" customHeight="1" spans="1:19">
      <c r="A105" s="14" t="s">
        <v>365</v>
      </c>
      <c r="B105" s="19"/>
      <c r="C105" s="50" t="s">
        <v>366</v>
      </c>
      <c r="D105" s="50" t="s">
        <v>366</v>
      </c>
      <c r="E105" s="50" t="s">
        <v>367</v>
      </c>
      <c r="F105" s="50" t="s">
        <v>20</v>
      </c>
      <c r="G105" s="50">
        <v>180</v>
      </c>
      <c r="H105" s="50" t="s">
        <v>368</v>
      </c>
      <c r="I105" s="50">
        <v>11.6</v>
      </c>
      <c r="J105" s="50">
        <f>G105*I105</f>
        <v>2088</v>
      </c>
      <c r="K105" s="50">
        <v>500</v>
      </c>
      <c r="L105" s="50">
        <f>J105+K105</f>
        <v>2588</v>
      </c>
      <c r="M105" s="50"/>
      <c r="S105" s="48"/>
    </row>
    <row r="106" ht="21.95" customHeight="1" spans="1:19">
      <c r="A106" s="14" t="s">
        <v>369</v>
      </c>
      <c r="B106" s="19"/>
      <c r="C106" s="50" t="s">
        <v>370</v>
      </c>
      <c r="D106" s="50" t="s">
        <v>370</v>
      </c>
      <c r="E106" s="50" t="s">
        <v>371</v>
      </c>
      <c r="F106" s="50" t="s">
        <v>20</v>
      </c>
      <c r="G106" s="50">
        <v>180</v>
      </c>
      <c r="H106" s="50" t="s">
        <v>371</v>
      </c>
      <c r="I106" s="50">
        <v>8.2</v>
      </c>
      <c r="J106" s="50">
        <f>G106*I106</f>
        <v>1476</v>
      </c>
      <c r="K106" s="50">
        <v>1000</v>
      </c>
      <c r="L106" s="50">
        <f>J106+K106</f>
        <v>2476</v>
      </c>
      <c r="M106" s="50"/>
      <c r="S106" s="48"/>
    </row>
    <row r="107" ht="21.95" customHeight="1" spans="1:19">
      <c r="A107" s="14" t="s">
        <v>372</v>
      </c>
      <c r="B107" s="19"/>
      <c r="C107" s="50" t="s">
        <v>373</v>
      </c>
      <c r="D107" s="50" t="s">
        <v>373</v>
      </c>
      <c r="E107" s="50" t="s">
        <v>374</v>
      </c>
      <c r="F107" s="50" t="s">
        <v>20</v>
      </c>
      <c r="G107" s="50">
        <v>180</v>
      </c>
      <c r="H107" s="50" t="s">
        <v>374</v>
      </c>
      <c r="I107" s="50">
        <v>9.3</v>
      </c>
      <c r="J107" s="50">
        <f>G107*I107</f>
        <v>1674</v>
      </c>
      <c r="K107" s="50">
        <v>700</v>
      </c>
      <c r="L107" s="50">
        <f>J107+K107</f>
        <v>2374</v>
      </c>
      <c r="M107" s="50"/>
      <c r="S107" s="48"/>
    </row>
    <row r="108" ht="21.95" customHeight="1" spans="1:19">
      <c r="A108" s="14" t="s">
        <v>375</v>
      </c>
      <c r="B108" s="19"/>
      <c r="C108" s="50" t="s">
        <v>376</v>
      </c>
      <c r="D108" s="50" t="s">
        <v>376</v>
      </c>
      <c r="E108" s="50" t="s">
        <v>377</v>
      </c>
      <c r="F108" s="50" t="s">
        <v>20</v>
      </c>
      <c r="G108" s="50">
        <v>180</v>
      </c>
      <c r="H108" s="50" t="s">
        <v>377</v>
      </c>
      <c r="I108" s="50">
        <v>9.3</v>
      </c>
      <c r="J108" s="50">
        <f>G108*I108</f>
        <v>1674</v>
      </c>
      <c r="K108" s="50">
        <v>2012</v>
      </c>
      <c r="L108" s="50">
        <f>J108+K108</f>
        <v>3686</v>
      </c>
      <c r="M108" s="50"/>
      <c r="S108" s="48"/>
    </row>
    <row r="109" ht="21.95" customHeight="1" spans="1:19">
      <c r="A109" s="14" t="s">
        <v>378</v>
      </c>
      <c r="B109" s="19"/>
      <c r="C109" s="50" t="s">
        <v>379</v>
      </c>
      <c r="D109" s="50" t="s">
        <v>379</v>
      </c>
      <c r="E109" s="50" t="s">
        <v>377</v>
      </c>
      <c r="F109" s="50" t="s">
        <v>20</v>
      </c>
      <c r="G109" s="50">
        <v>180</v>
      </c>
      <c r="H109" s="50" t="s">
        <v>380</v>
      </c>
      <c r="I109" s="50">
        <v>8.2</v>
      </c>
      <c r="J109" s="50">
        <f>G109*I109</f>
        <v>1476</v>
      </c>
      <c r="K109" s="50">
        <v>1000</v>
      </c>
      <c r="L109" s="50">
        <f>J109+K109</f>
        <v>2476</v>
      </c>
      <c r="M109" s="50"/>
      <c r="S109" s="48"/>
    </row>
    <row r="110" ht="21.95" customHeight="1" spans="1:19">
      <c r="A110" s="14" t="s">
        <v>381</v>
      </c>
      <c r="B110" s="19"/>
      <c r="C110" s="50" t="s">
        <v>382</v>
      </c>
      <c r="D110" s="50" t="s">
        <v>382</v>
      </c>
      <c r="E110" s="50" t="s">
        <v>374</v>
      </c>
      <c r="F110" s="50" t="s">
        <v>20</v>
      </c>
      <c r="G110" s="50">
        <v>180</v>
      </c>
      <c r="H110" s="50" t="s">
        <v>383</v>
      </c>
      <c r="I110" s="50">
        <v>2.5</v>
      </c>
      <c r="J110" s="50">
        <f>G110*I110</f>
        <v>450</v>
      </c>
      <c r="K110" s="50">
        <v>400</v>
      </c>
      <c r="L110" s="50">
        <f>J110+K110</f>
        <v>850</v>
      </c>
      <c r="M110" s="50"/>
      <c r="S110" s="48"/>
    </row>
    <row r="111" ht="21.95" customHeight="1" spans="1:19">
      <c r="A111" s="14" t="s">
        <v>384</v>
      </c>
      <c r="B111" s="19"/>
      <c r="C111" s="50" t="s">
        <v>385</v>
      </c>
      <c r="D111" s="50" t="s">
        <v>385</v>
      </c>
      <c r="E111" s="50" t="s">
        <v>386</v>
      </c>
      <c r="F111" s="50" t="s">
        <v>20</v>
      </c>
      <c r="G111" s="50">
        <v>180</v>
      </c>
      <c r="H111" s="50" t="s">
        <v>386</v>
      </c>
      <c r="I111" s="50">
        <v>11.7</v>
      </c>
      <c r="J111" s="50">
        <f>G111*I111</f>
        <v>2106</v>
      </c>
      <c r="K111" s="50">
        <v>1500</v>
      </c>
      <c r="L111" s="50">
        <f>J111+K111</f>
        <v>3606</v>
      </c>
      <c r="M111" s="50"/>
      <c r="S111" s="48"/>
    </row>
    <row r="112" ht="21.95" customHeight="1" spans="1:19">
      <c r="A112" s="14" t="s">
        <v>387</v>
      </c>
      <c r="B112" s="19"/>
      <c r="C112" s="50" t="s">
        <v>388</v>
      </c>
      <c r="D112" s="50" t="s">
        <v>388</v>
      </c>
      <c r="E112" s="50" t="s">
        <v>364</v>
      </c>
      <c r="F112" s="50" t="s">
        <v>20</v>
      </c>
      <c r="G112" s="50">
        <v>180</v>
      </c>
      <c r="H112" s="50" t="s">
        <v>389</v>
      </c>
      <c r="I112" s="50">
        <v>10.5</v>
      </c>
      <c r="J112" s="50">
        <f>G112*I112</f>
        <v>1890</v>
      </c>
      <c r="K112" s="50">
        <v>600</v>
      </c>
      <c r="L112" s="50">
        <f>J112+K112</f>
        <v>2490</v>
      </c>
      <c r="M112" s="50"/>
      <c r="S112" s="48"/>
    </row>
    <row r="113" ht="21.95" customHeight="1" spans="1:19">
      <c r="A113" s="14" t="s">
        <v>390</v>
      </c>
      <c r="B113" s="21"/>
      <c r="C113" s="50" t="s">
        <v>391</v>
      </c>
      <c r="D113" s="50" t="s">
        <v>391</v>
      </c>
      <c r="E113" s="50" t="s">
        <v>389</v>
      </c>
      <c r="F113" s="50" t="s">
        <v>20</v>
      </c>
      <c r="G113" s="50">
        <v>180</v>
      </c>
      <c r="H113" s="50" t="s">
        <v>367</v>
      </c>
      <c r="I113" s="50">
        <v>8.4</v>
      </c>
      <c r="J113" s="50">
        <f>G113*I113</f>
        <v>1512</v>
      </c>
      <c r="K113" s="50">
        <v>2743</v>
      </c>
      <c r="L113" s="50">
        <f>J113+K113</f>
        <v>4255</v>
      </c>
      <c r="M113" s="50"/>
      <c r="S113" s="48"/>
    </row>
    <row r="114" ht="21.95" customHeight="1" spans="1:19">
      <c r="A114" s="14" t="s">
        <v>392</v>
      </c>
      <c r="B114" s="15" t="s">
        <v>393</v>
      </c>
      <c r="C114" s="50" t="s">
        <v>394</v>
      </c>
      <c r="D114" s="50" t="s">
        <v>394</v>
      </c>
      <c r="E114" s="50" t="s">
        <v>395</v>
      </c>
      <c r="F114" s="50" t="s">
        <v>20</v>
      </c>
      <c r="G114" s="50">
        <v>205</v>
      </c>
      <c r="H114" s="50" t="s">
        <v>395</v>
      </c>
      <c r="I114" s="50">
        <v>7</v>
      </c>
      <c r="J114" s="50">
        <f t="shared" ref="J114:J137" si="12">I114*G114</f>
        <v>1435</v>
      </c>
      <c r="K114" s="50">
        <f t="shared" ref="K114:K120" si="13">I114*40</f>
        <v>280</v>
      </c>
      <c r="L114" s="50">
        <f t="shared" ref="L114:L137" si="14">K114+J114</f>
        <v>1715</v>
      </c>
      <c r="M114" s="50"/>
      <c r="S114" s="48"/>
    </row>
    <row r="115" ht="21.95" customHeight="1" spans="1:19">
      <c r="A115" s="14" t="s">
        <v>396</v>
      </c>
      <c r="B115" s="19"/>
      <c r="C115" s="50" t="s">
        <v>397</v>
      </c>
      <c r="D115" s="50" t="s">
        <v>397</v>
      </c>
      <c r="E115" s="50" t="s">
        <v>398</v>
      </c>
      <c r="F115" s="50" t="s">
        <v>20</v>
      </c>
      <c r="G115" s="50">
        <v>205</v>
      </c>
      <c r="H115" s="50" t="s">
        <v>398</v>
      </c>
      <c r="I115" s="50">
        <v>12</v>
      </c>
      <c r="J115" s="50">
        <f>I115*G115</f>
        <v>2460</v>
      </c>
      <c r="K115" s="50">
        <f>I115*40</f>
        <v>480</v>
      </c>
      <c r="L115" s="50">
        <f>K115+J115</f>
        <v>2940</v>
      </c>
      <c r="M115" s="50"/>
      <c r="S115" s="48"/>
    </row>
    <row r="116" ht="21.95" customHeight="1" spans="1:19">
      <c r="A116" s="14" t="s">
        <v>399</v>
      </c>
      <c r="B116" s="19"/>
      <c r="C116" s="50" t="s">
        <v>400</v>
      </c>
      <c r="D116" s="50" t="s">
        <v>400</v>
      </c>
      <c r="E116" s="50" t="s">
        <v>401</v>
      </c>
      <c r="F116" s="50" t="s">
        <v>20</v>
      </c>
      <c r="G116" s="50">
        <v>205</v>
      </c>
      <c r="H116" s="50" t="s">
        <v>401</v>
      </c>
      <c r="I116" s="50">
        <v>6</v>
      </c>
      <c r="J116" s="50">
        <f>I116*G116</f>
        <v>1230</v>
      </c>
      <c r="K116" s="50">
        <f>I116*40</f>
        <v>240</v>
      </c>
      <c r="L116" s="50">
        <f>K116+J116</f>
        <v>1470</v>
      </c>
      <c r="M116" s="50"/>
      <c r="S116" s="48"/>
    </row>
    <row r="117" ht="21.95" customHeight="1" spans="1:19">
      <c r="A117" s="14" t="s">
        <v>402</v>
      </c>
      <c r="B117" s="19"/>
      <c r="C117" s="50" t="s">
        <v>403</v>
      </c>
      <c r="D117" s="50" t="s">
        <v>403</v>
      </c>
      <c r="E117" s="50" t="s">
        <v>404</v>
      </c>
      <c r="F117" s="50" t="s">
        <v>20</v>
      </c>
      <c r="G117" s="50">
        <v>205</v>
      </c>
      <c r="H117" s="50" t="s">
        <v>404</v>
      </c>
      <c r="I117" s="50">
        <v>16</v>
      </c>
      <c r="J117" s="50">
        <f>I117*G117</f>
        <v>3280</v>
      </c>
      <c r="K117" s="50">
        <f>I117*40</f>
        <v>640</v>
      </c>
      <c r="L117" s="50">
        <f>K117+J117</f>
        <v>3920</v>
      </c>
      <c r="M117" s="50"/>
      <c r="S117" s="48"/>
    </row>
    <row r="118" ht="21.95" customHeight="1" spans="1:19">
      <c r="A118" s="14" t="s">
        <v>405</v>
      </c>
      <c r="B118" s="19"/>
      <c r="C118" s="50" t="s">
        <v>406</v>
      </c>
      <c r="D118" s="50" t="s">
        <v>406</v>
      </c>
      <c r="E118" s="50" t="s">
        <v>407</v>
      </c>
      <c r="F118" s="50" t="s">
        <v>20</v>
      </c>
      <c r="G118" s="50">
        <v>205</v>
      </c>
      <c r="H118" s="50" t="s">
        <v>407</v>
      </c>
      <c r="I118" s="50">
        <v>10</v>
      </c>
      <c r="J118" s="50">
        <f>I118*G118</f>
        <v>2050</v>
      </c>
      <c r="K118" s="50">
        <f>I118*40</f>
        <v>400</v>
      </c>
      <c r="L118" s="50">
        <f>K118+J118</f>
        <v>2450</v>
      </c>
      <c r="M118" s="50"/>
      <c r="S118" s="48"/>
    </row>
    <row r="119" ht="21.95" customHeight="1" spans="1:19">
      <c r="A119" s="14" t="s">
        <v>408</v>
      </c>
      <c r="B119" s="19"/>
      <c r="C119" s="50" t="s">
        <v>409</v>
      </c>
      <c r="D119" s="50" t="s">
        <v>409</v>
      </c>
      <c r="E119" s="50" t="s">
        <v>410</v>
      </c>
      <c r="F119" s="50" t="s">
        <v>20</v>
      </c>
      <c r="G119" s="50">
        <v>205</v>
      </c>
      <c r="H119" s="50" t="s">
        <v>410</v>
      </c>
      <c r="I119" s="50">
        <v>20</v>
      </c>
      <c r="J119" s="50">
        <f>I119*G119</f>
        <v>4100</v>
      </c>
      <c r="K119" s="50">
        <f>I119*40</f>
        <v>800</v>
      </c>
      <c r="L119" s="50">
        <f>K119+J119</f>
        <v>4900</v>
      </c>
      <c r="M119" s="50"/>
      <c r="S119" s="48"/>
    </row>
    <row r="120" ht="26" customHeight="1" spans="1:19">
      <c r="A120" s="14" t="s">
        <v>411</v>
      </c>
      <c r="B120" s="19"/>
      <c r="C120" s="50" t="s">
        <v>412</v>
      </c>
      <c r="D120" s="50" t="s">
        <v>412</v>
      </c>
      <c r="E120" s="50" t="s">
        <v>413</v>
      </c>
      <c r="F120" s="50" t="s">
        <v>20</v>
      </c>
      <c r="G120" s="50">
        <v>205</v>
      </c>
      <c r="H120" s="50" t="s">
        <v>414</v>
      </c>
      <c r="I120" s="50">
        <v>11</v>
      </c>
      <c r="J120" s="50">
        <f>I120*G120</f>
        <v>2255</v>
      </c>
      <c r="K120" s="50">
        <f>I120*40</f>
        <v>440</v>
      </c>
      <c r="L120" s="50">
        <f>K120+J120</f>
        <v>2695</v>
      </c>
      <c r="M120" s="50"/>
      <c r="S120" s="48"/>
    </row>
    <row r="121" ht="30" customHeight="1" spans="1:19">
      <c r="A121" s="14" t="s">
        <v>415</v>
      </c>
      <c r="B121" s="19"/>
      <c r="C121" s="50" t="s">
        <v>416</v>
      </c>
      <c r="D121" s="50" t="s">
        <v>416</v>
      </c>
      <c r="E121" s="50" t="s">
        <v>417</v>
      </c>
      <c r="F121" s="50" t="s">
        <v>20</v>
      </c>
      <c r="G121" s="50">
        <v>205</v>
      </c>
      <c r="H121" s="50" t="s">
        <v>418</v>
      </c>
      <c r="I121" s="50">
        <v>15</v>
      </c>
      <c r="J121" s="50">
        <f>I121*G121</f>
        <v>3075</v>
      </c>
      <c r="K121" s="50">
        <v>900</v>
      </c>
      <c r="L121" s="50">
        <f>K121+J121</f>
        <v>3975</v>
      </c>
      <c r="M121" s="50"/>
      <c r="S121" s="48"/>
    </row>
    <row r="122" ht="19" customHeight="1" spans="1:19">
      <c r="A122" s="14" t="s">
        <v>419</v>
      </c>
      <c r="B122" s="19"/>
      <c r="C122" s="50" t="s">
        <v>420</v>
      </c>
      <c r="D122" s="50" t="s">
        <v>420</v>
      </c>
      <c r="E122" s="50" t="s">
        <v>421</v>
      </c>
      <c r="F122" s="50" t="s">
        <v>20</v>
      </c>
      <c r="G122" s="50">
        <v>205</v>
      </c>
      <c r="H122" s="50" t="s">
        <v>421</v>
      </c>
      <c r="I122" s="50">
        <v>8</v>
      </c>
      <c r="J122" s="50">
        <f>I122*G122</f>
        <v>1640</v>
      </c>
      <c r="K122" s="50">
        <v>1506</v>
      </c>
      <c r="L122" s="50">
        <f>K122+J122</f>
        <v>3146</v>
      </c>
      <c r="M122" s="50"/>
      <c r="S122" s="48"/>
    </row>
    <row r="123" ht="21.95" customHeight="1" spans="1:19">
      <c r="A123" s="14" t="s">
        <v>422</v>
      </c>
      <c r="B123" s="19"/>
      <c r="C123" s="50" t="s">
        <v>423</v>
      </c>
      <c r="D123" s="50" t="s">
        <v>423</v>
      </c>
      <c r="E123" s="50" t="s">
        <v>424</v>
      </c>
      <c r="F123" s="50" t="s">
        <v>20</v>
      </c>
      <c r="G123" s="50">
        <v>205</v>
      </c>
      <c r="H123" s="50" t="s">
        <v>424</v>
      </c>
      <c r="I123" s="50">
        <v>14</v>
      </c>
      <c r="J123" s="50">
        <f>I123*G123</f>
        <v>2870</v>
      </c>
      <c r="K123" s="50">
        <v>2070</v>
      </c>
      <c r="L123" s="50">
        <f>K123+J123</f>
        <v>4940</v>
      </c>
      <c r="M123" s="50"/>
      <c r="S123" s="48"/>
    </row>
    <row r="124" ht="21.95" customHeight="1" spans="1:19">
      <c r="A124" s="14" t="s">
        <v>425</v>
      </c>
      <c r="B124" s="19"/>
      <c r="C124" s="50" t="s">
        <v>426</v>
      </c>
      <c r="D124" s="50" t="s">
        <v>426</v>
      </c>
      <c r="E124" s="50" t="s">
        <v>427</v>
      </c>
      <c r="F124" s="50" t="s">
        <v>20</v>
      </c>
      <c r="G124" s="50">
        <v>205</v>
      </c>
      <c r="H124" s="50" t="s">
        <v>427</v>
      </c>
      <c r="I124" s="50">
        <v>8</v>
      </c>
      <c r="J124" s="50">
        <f>I124*G124</f>
        <v>1640</v>
      </c>
      <c r="K124" s="50">
        <f t="shared" ref="K124:K135" si="15">I124*40</f>
        <v>320</v>
      </c>
      <c r="L124" s="50">
        <f>K124+J124</f>
        <v>1960</v>
      </c>
      <c r="M124" s="50"/>
      <c r="S124" s="48"/>
    </row>
    <row r="125" ht="21.95" customHeight="1" spans="1:19">
      <c r="A125" s="14" t="s">
        <v>428</v>
      </c>
      <c r="B125" s="19"/>
      <c r="C125" s="50" t="s">
        <v>429</v>
      </c>
      <c r="D125" s="50" t="s">
        <v>429</v>
      </c>
      <c r="E125" s="50" t="s">
        <v>430</v>
      </c>
      <c r="F125" s="50" t="s">
        <v>20</v>
      </c>
      <c r="G125" s="50">
        <v>205</v>
      </c>
      <c r="H125" s="50" t="s">
        <v>430</v>
      </c>
      <c r="I125" s="50">
        <v>11</v>
      </c>
      <c r="J125" s="50">
        <f>I125*G125</f>
        <v>2255</v>
      </c>
      <c r="K125" s="50">
        <f>I125*40</f>
        <v>440</v>
      </c>
      <c r="L125" s="50">
        <f>K125+J125</f>
        <v>2695</v>
      </c>
      <c r="M125" s="50"/>
      <c r="S125" s="48"/>
    </row>
    <row r="126" ht="30" customHeight="1" spans="1:19">
      <c r="A126" s="14" t="s">
        <v>431</v>
      </c>
      <c r="B126" s="19"/>
      <c r="C126" s="50" t="s">
        <v>432</v>
      </c>
      <c r="D126" s="50" t="s">
        <v>432</v>
      </c>
      <c r="E126" s="50" t="s">
        <v>433</v>
      </c>
      <c r="F126" s="50" t="s">
        <v>20</v>
      </c>
      <c r="G126" s="50">
        <v>205</v>
      </c>
      <c r="H126" s="50" t="s">
        <v>434</v>
      </c>
      <c r="I126" s="50">
        <v>22</v>
      </c>
      <c r="J126" s="50">
        <f>I126*G126</f>
        <v>4510</v>
      </c>
      <c r="K126" s="50">
        <f>I126*40</f>
        <v>880</v>
      </c>
      <c r="L126" s="50">
        <f>K126+J126</f>
        <v>5390</v>
      </c>
      <c r="M126" s="50"/>
      <c r="S126" s="48"/>
    </row>
    <row r="127" ht="21.95" customHeight="1" spans="1:19">
      <c r="A127" s="14" t="s">
        <v>435</v>
      </c>
      <c r="B127" s="19"/>
      <c r="C127" s="50" t="s">
        <v>436</v>
      </c>
      <c r="D127" s="50" t="s">
        <v>436</v>
      </c>
      <c r="E127" s="50" t="s">
        <v>437</v>
      </c>
      <c r="F127" s="50" t="s">
        <v>20</v>
      </c>
      <c r="G127" s="50">
        <v>205</v>
      </c>
      <c r="H127" s="50" t="s">
        <v>437</v>
      </c>
      <c r="I127" s="50">
        <v>12</v>
      </c>
      <c r="J127" s="50">
        <f>I127*G127</f>
        <v>2460</v>
      </c>
      <c r="K127" s="50">
        <f>I127*40</f>
        <v>480</v>
      </c>
      <c r="L127" s="50">
        <f>K127+J127</f>
        <v>2940</v>
      </c>
      <c r="M127" s="50"/>
      <c r="S127" s="48"/>
    </row>
    <row r="128" ht="21.95" customHeight="1" spans="1:19">
      <c r="A128" s="14" t="s">
        <v>438</v>
      </c>
      <c r="B128" s="19"/>
      <c r="C128" s="50" t="s">
        <v>439</v>
      </c>
      <c r="D128" s="50" t="s">
        <v>439</v>
      </c>
      <c r="E128" s="50" t="s">
        <v>440</v>
      </c>
      <c r="F128" s="50" t="s">
        <v>20</v>
      </c>
      <c r="G128" s="50">
        <v>205</v>
      </c>
      <c r="H128" s="50" t="s">
        <v>440</v>
      </c>
      <c r="I128" s="50">
        <v>7</v>
      </c>
      <c r="J128" s="50">
        <f>I128*G128</f>
        <v>1435</v>
      </c>
      <c r="K128" s="50">
        <f>I128*40</f>
        <v>280</v>
      </c>
      <c r="L128" s="50">
        <f>K128+J128</f>
        <v>1715</v>
      </c>
      <c r="M128" s="50"/>
      <c r="S128" s="48"/>
    </row>
    <row r="129" ht="21.95" customHeight="1" spans="1:19">
      <c r="A129" s="14" t="s">
        <v>441</v>
      </c>
      <c r="B129" s="19"/>
      <c r="C129" s="50" t="s">
        <v>442</v>
      </c>
      <c r="D129" s="50" t="s">
        <v>442</v>
      </c>
      <c r="E129" s="50" t="s">
        <v>443</v>
      </c>
      <c r="F129" s="50" t="s">
        <v>20</v>
      </c>
      <c r="G129" s="50">
        <v>205</v>
      </c>
      <c r="H129" s="50" t="s">
        <v>443</v>
      </c>
      <c r="I129" s="50">
        <v>6</v>
      </c>
      <c r="J129" s="50">
        <f>I129*G129</f>
        <v>1230</v>
      </c>
      <c r="K129" s="50">
        <f>I129*40</f>
        <v>240</v>
      </c>
      <c r="L129" s="50">
        <f>K129+J129</f>
        <v>1470</v>
      </c>
      <c r="M129" s="50"/>
      <c r="S129" s="48"/>
    </row>
    <row r="130" ht="21.95" customHeight="1" spans="1:19">
      <c r="A130" s="14" t="s">
        <v>444</v>
      </c>
      <c r="B130" s="19"/>
      <c r="C130" s="50" t="s">
        <v>445</v>
      </c>
      <c r="D130" s="50" t="s">
        <v>445</v>
      </c>
      <c r="E130" s="50" t="s">
        <v>446</v>
      </c>
      <c r="F130" s="50" t="s">
        <v>20</v>
      </c>
      <c r="G130" s="50">
        <v>205</v>
      </c>
      <c r="H130" s="50" t="s">
        <v>446</v>
      </c>
      <c r="I130" s="50">
        <v>11</v>
      </c>
      <c r="J130" s="50">
        <f>I130*G130</f>
        <v>2255</v>
      </c>
      <c r="K130" s="50">
        <f>I130*40</f>
        <v>440</v>
      </c>
      <c r="L130" s="50">
        <f>K130+J130</f>
        <v>2695</v>
      </c>
      <c r="M130" s="50"/>
      <c r="S130" s="48"/>
    </row>
    <row r="131" ht="21.95" customHeight="1" spans="1:19">
      <c r="A131" s="14" t="s">
        <v>447</v>
      </c>
      <c r="B131" s="19"/>
      <c r="C131" s="50" t="s">
        <v>448</v>
      </c>
      <c r="D131" s="50" t="s">
        <v>448</v>
      </c>
      <c r="E131" s="50" t="s">
        <v>215</v>
      </c>
      <c r="F131" s="50" t="s">
        <v>20</v>
      </c>
      <c r="G131" s="50">
        <v>205</v>
      </c>
      <c r="H131" s="50" t="s">
        <v>215</v>
      </c>
      <c r="I131" s="50">
        <v>14</v>
      </c>
      <c r="J131" s="50">
        <f>I131*G131</f>
        <v>2870</v>
      </c>
      <c r="K131" s="50">
        <f>I131*40</f>
        <v>560</v>
      </c>
      <c r="L131" s="50">
        <f>K131+J131</f>
        <v>3430</v>
      </c>
      <c r="M131" s="50"/>
      <c r="S131" s="48"/>
    </row>
    <row r="132" ht="21.95" customHeight="1" spans="1:19">
      <c r="A132" s="14" t="s">
        <v>449</v>
      </c>
      <c r="B132" s="19"/>
      <c r="C132" s="50" t="s">
        <v>450</v>
      </c>
      <c r="D132" s="50" t="s">
        <v>450</v>
      </c>
      <c r="E132" s="50" t="s">
        <v>451</v>
      </c>
      <c r="F132" s="50" t="s">
        <v>20</v>
      </c>
      <c r="G132" s="50">
        <v>205</v>
      </c>
      <c r="H132" s="50" t="s">
        <v>451</v>
      </c>
      <c r="I132" s="50">
        <v>12</v>
      </c>
      <c r="J132" s="50">
        <f>I132*G132</f>
        <v>2460</v>
      </c>
      <c r="K132" s="50">
        <f>I132*40</f>
        <v>480</v>
      </c>
      <c r="L132" s="50">
        <f>K132+J132</f>
        <v>2940</v>
      </c>
      <c r="M132" s="50"/>
      <c r="S132" s="48"/>
    </row>
    <row r="133" ht="21.95" customHeight="1" spans="1:19">
      <c r="A133" s="14" t="s">
        <v>452</v>
      </c>
      <c r="B133" s="19"/>
      <c r="C133" s="50" t="s">
        <v>453</v>
      </c>
      <c r="D133" s="50" t="s">
        <v>453</v>
      </c>
      <c r="E133" s="50" t="s">
        <v>454</v>
      </c>
      <c r="F133" s="50" t="s">
        <v>20</v>
      </c>
      <c r="G133" s="50">
        <v>205</v>
      </c>
      <c r="H133" s="50" t="s">
        <v>454</v>
      </c>
      <c r="I133" s="50">
        <v>11</v>
      </c>
      <c r="J133" s="50">
        <f>I133*G133</f>
        <v>2255</v>
      </c>
      <c r="K133" s="50">
        <f>I133*40</f>
        <v>440</v>
      </c>
      <c r="L133" s="50">
        <f>K133+J133</f>
        <v>2695</v>
      </c>
      <c r="M133" s="50"/>
      <c r="S133" s="48"/>
    </row>
    <row r="134" ht="21.95" customHeight="1" spans="1:19">
      <c r="A134" s="14" t="s">
        <v>455</v>
      </c>
      <c r="B134" s="19"/>
      <c r="C134" s="50" t="s">
        <v>456</v>
      </c>
      <c r="D134" s="50" t="s">
        <v>456</v>
      </c>
      <c r="E134" s="50" t="s">
        <v>457</v>
      </c>
      <c r="F134" s="50" t="s">
        <v>20</v>
      </c>
      <c r="G134" s="50">
        <v>205</v>
      </c>
      <c r="H134" s="50" t="s">
        <v>457</v>
      </c>
      <c r="I134" s="50">
        <v>6</v>
      </c>
      <c r="J134" s="50">
        <f>I134*G134</f>
        <v>1230</v>
      </c>
      <c r="K134" s="50">
        <f>I134*40</f>
        <v>240</v>
      </c>
      <c r="L134" s="50">
        <f>K134+J134</f>
        <v>1470</v>
      </c>
      <c r="M134" s="50"/>
      <c r="S134" s="48"/>
    </row>
    <row r="135" ht="21.95" customHeight="1" spans="1:19">
      <c r="A135" s="14" t="s">
        <v>458</v>
      </c>
      <c r="B135" s="19"/>
      <c r="C135" s="50" t="s">
        <v>459</v>
      </c>
      <c r="D135" s="50" t="s">
        <v>459</v>
      </c>
      <c r="E135" s="50" t="s">
        <v>460</v>
      </c>
      <c r="F135" s="50" t="s">
        <v>20</v>
      </c>
      <c r="G135" s="50">
        <v>205</v>
      </c>
      <c r="H135" s="50" t="s">
        <v>460</v>
      </c>
      <c r="I135" s="50">
        <v>10</v>
      </c>
      <c r="J135" s="50">
        <f>I135*G135</f>
        <v>2050</v>
      </c>
      <c r="K135" s="50">
        <f>I135*40</f>
        <v>400</v>
      </c>
      <c r="L135" s="50">
        <f>K135+J135</f>
        <v>2450</v>
      </c>
      <c r="M135" s="50"/>
      <c r="S135" s="48"/>
    </row>
    <row r="136" ht="21.95" customHeight="1" spans="1:19">
      <c r="A136" s="14" t="s">
        <v>461</v>
      </c>
      <c r="B136" s="19"/>
      <c r="C136" s="50" t="s">
        <v>462</v>
      </c>
      <c r="D136" s="50" t="s">
        <v>462</v>
      </c>
      <c r="E136" s="50" t="s">
        <v>463</v>
      </c>
      <c r="F136" s="50" t="s">
        <v>20</v>
      </c>
      <c r="G136" s="50">
        <v>205</v>
      </c>
      <c r="H136" s="50" t="s">
        <v>463</v>
      </c>
      <c r="I136" s="50">
        <v>7</v>
      </c>
      <c r="J136" s="50">
        <f>I136*G136</f>
        <v>1435</v>
      </c>
      <c r="K136" s="50">
        <v>630</v>
      </c>
      <c r="L136" s="50">
        <f>K136+J136</f>
        <v>2065</v>
      </c>
      <c r="M136" s="50"/>
      <c r="S136" s="48"/>
    </row>
    <row r="137" ht="21.95" customHeight="1" spans="1:19">
      <c r="A137" s="14" t="s">
        <v>464</v>
      </c>
      <c r="B137" s="21"/>
      <c r="C137" s="50" t="s">
        <v>465</v>
      </c>
      <c r="D137" s="50" t="s">
        <v>465</v>
      </c>
      <c r="E137" s="50" t="s">
        <v>466</v>
      </c>
      <c r="F137" s="50" t="s">
        <v>20</v>
      </c>
      <c r="G137" s="50">
        <v>205</v>
      </c>
      <c r="H137" s="50" t="s">
        <v>466</v>
      </c>
      <c r="I137" s="50">
        <v>6</v>
      </c>
      <c r="J137" s="50">
        <f>I137*G137</f>
        <v>1230</v>
      </c>
      <c r="K137" s="50">
        <f>I137*40</f>
        <v>240</v>
      </c>
      <c r="L137" s="50">
        <f>K137+J137</f>
        <v>1470</v>
      </c>
      <c r="M137" s="50"/>
      <c r="S137" s="48"/>
    </row>
    <row r="138" ht="21.95" customHeight="1" spans="1:19">
      <c r="A138" s="14" t="s">
        <v>467</v>
      </c>
      <c r="B138" s="15" t="s">
        <v>468</v>
      </c>
      <c r="C138" s="54" t="s">
        <v>469</v>
      </c>
      <c r="D138" s="54" t="s">
        <v>469</v>
      </c>
      <c r="E138" s="55" t="s">
        <v>470</v>
      </c>
      <c r="F138" s="32" t="s">
        <v>20</v>
      </c>
      <c r="G138" s="43">
        <v>180</v>
      </c>
      <c r="H138" s="55" t="s">
        <v>470</v>
      </c>
      <c r="I138" s="43">
        <v>15</v>
      </c>
      <c r="J138" s="42">
        <f t="shared" ref="J138:J147" si="16">G138*I138</f>
        <v>2700</v>
      </c>
      <c r="K138" s="43">
        <v>160</v>
      </c>
      <c r="L138" s="17">
        <f t="shared" ref="L138:L147" si="17">SUM(J138:K138)</f>
        <v>2860</v>
      </c>
      <c r="M138" s="35"/>
      <c r="S138" s="48"/>
    </row>
    <row r="139" ht="21.95" customHeight="1" spans="1:19">
      <c r="A139" s="14" t="s">
        <v>471</v>
      </c>
      <c r="B139" s="19"/>
      <c r="C139" s="54" t="s">
        <v>472</v>
      </c>
      <c r="D139" s="54" t="s">
        <v>472</v>
      </c>
      <c r="E139" s="55" t="s">
        <v>473</v>
      </c>
      <c r="F139" s="32" t="s">
        <v>20</v>
      </c>
      <c r="G139" s="43">
        <v>180</v>
      </c>
      <c r="H139" s="55" t="s">
        <v>473</v>
      </c>
      <c r="I139" s="43">
        <v>14</v>
      </c>
      <c r="J139" s="42">
        <f>G139*I139</f>
        <v>2520</v>
      </c>
      <c r="K139" s="43">
        <v>93</v>
      </c>
      <c r="L139" s="17">
        <f>SUM(J139:K139)</f>
        <v>2613</v>
      </c>
      <c r="M139" s="35"/>
      <c r="S139" s="48"/>
    </row>
    <row r="140" ht="21.95" customHeight="1" spans="1:19">
      <c r="A140" s="14" t="s">
        <v>474</v>
      </c>
      <c r="B140" s="19"/>
      <c r="C140" s="54" t="s">
        <v>475</v>
      </c>
      <c r="D140" s="54" t="s">
        <v>475</v>
      </c>
      <c r="E140" s="55" t="s">
        <v>476</v>
      </c>
      <c r="F140" s="32" t="s">
        <v>20</v>
      </c>
      <c r="G140" s="43">
        <v>180</v>
      </c>
      <c r="H140" s="55" t="s">
        <v>476</v>
      </c>
      <c r="I140" s="43">
        <v>14</v>
      </c>
      <c r="J140" s="42">
        <f>G140*I140</f>
        <v>2520</v>
      </c>
      <c r="K140" s="43">
        <v>800</v>
      </c>
      <c r="L140" s="17">
        <f>SUM(J140:K140)</f>
        <v>3320</v>
      </c>
      <c r="M140" s="35"/>
      <c r="S140" s="48"/>
    </row>
    <row r="141" ht="21.95" customHeight="1" spans="1:19">
      <c r="A141" s="14" t="s">
        <v>477</v>
      </c>
      <c r="B141" s="19"/>
      <c r="C141" s="54" t="s">
        <v>478</v>
      </c>
      <c r="D141" s="54" t="s">
        <v>478</v>
      </c>
      <c r="E141" s="55" t="s">
        <v>479</v>
      </c>
      <c r="F141" s="32" t="s">
        <v>20</v>
      </c>
      <c r="G141" s="43">
        <v>180</v>
      </c>
      <c r="H141" s="55" t="s">
        <v>479</v>
      </c>
      <c r="I141" s="43">
        <v>14</v>
      </c>
      <c r="J141" s="42">
        <f>G141*I141</f>
        <v>2520</v>
      </c>
      <c r="K141" s="43">
        <v>120</v>
      </c>
      <c r="L141" s="17">
        <f>SUM(J141:K141)</f>
        <v>2640</v>
      </c>
      <c r="M141" s="35"/>
      <c r="S141" s="48"/>
    </row>
    <row r="142" ht="21.95" customHeight="1" spans="1:19">
      <c r="A142" s="14" t="s">
        <v>480</v>
      </c>
      <c r="B142" s="19"/>
      <c r="C142" s="54" t="s">
        <v>481</v>
      </c>
      <c r="D142" s="54" t="s">
        <v>481</v>
      </c>
      <c r="E142" s="55" t="s">
        <v>482</v>
      </c>
      <c r="F142" s="32" t="s">
        <v>20</v>
      </c>
      <c r="G142" s="43">
        <v>180</v>
      </c>
      <c r="H142" s="55" t="s">
        <v>482</v>
      </c>
      <c r="I142" s="43">
        <v>15</v>
      </c>
      <c r="J142" s="42">
        <f>G142*I142</f>
        <v>2700</v>
      </c>
      <c r="K142" s="43">
        <v>90</v>
      </c>
      <c r="L142" s="17">
        <f>SUM(J142:K142)</f>
        <v>2790</v>
      </c>
      <c r="M142" s="35"/>
      <c r="S142" s="48"/>
    </row>
    <row r="143" ht="21.95" customHeight="1" spans="1:19">
      <c r="A143" s="14" t="s">
        <v>483</v>
      </c>
      <c r="B143" s="19"/>
      <c r="C143" s="54" t="s">
        <v>484</v>
      </c>
      <c r="D143" s="54" t="s">
        <v>484</v>
      </c>
      <c r="E143" s="55" t="s">
        <v>485</v>
      </c>
      <c r="F143" s="32" t="s">
        <v>20</v>
      </c>
      <c r="G143" s="43">
        <v>180</v>
      </c>
      <c r="H143" s="55" t="s">
        <v>486</v>
      </c>
      <c r="I143" s="43">
        <v>14</v>
      </c>
      <c r="J143" s="42">
        <f>G143*I143</f>
        <v>2520</v>
      </c>
      <c r="K143" s="43">
        <v>180</v>
      </c>
      <c r="L143" s="17">
        <f>SUM(J143:K143)</f>
        <v>2700</v>
      </c>
      <c r="M143" s="35"/>
      <c r="S143" s="48"/>
    </row>
    <row r="144" ht="21.95" customHeight="1" spans="1:19">
      <c r="A144" s="14" t="s">
        <v>487</v>
      </c>
      <c r="B144" s="19"/>
      <c r="C144" s="54" t="s">
        <v>488</v>
      </c>
      <c r="D144" s="54" t="s">
        <v>488</v>
      </c>
      <c r="E144" s="55" t="s">
        <v>489</v>
      </c>
      <c r="F144" s="32" t="s">
        <v>20</v>
      </c>
      <c r="G144" s="43">
        <v>180</v>
      </c>
      <c r="H144" s="55" t="s">
        <v>489</v>
      </c>
      <c r="I144" s="43">
        <v>14</v>
      </c>
      <c r="J144" s="42">
        <f>G144*I144</f>
        <v>2520</v>
      </c>
      <c r="K144" s="43">
        <v>530</v>
      </c>
      <c r="L144" s="17">
        <f>SUM(J144:K144)</f>
        <v>3050</v>
      </c>
      <c r="M144" s="35"/>
      <c r="S144" s="48"/>
    </row>
    <row r="145" ht="21.95" customHeight="1" spans="1:19">
      <c r="A145" s="14" t="s">
        <v>490</v>
      </c>
      <c r="B145" s="19"/>
      <c r="C145" s="55" t="s">
        <v>491</v>
      </c>
      <c r="D145" s="55" t="s">
        <v>491</v>
      </c>
      <c r="E145" s="55" t="s">
        <v>492</v>
      </c>
      <c r="F145" s="32" t="s">
        <v>20</v>
      </c>
      <c r="G145" s="43">
        <v>180</v>
      </c>
      <c r="H145" s="55" t="s">
        <v>492</v>
      </c>
      <c r="I145" s="43">
        <v>14</v>
      </c>
      <c r="J145" s="42">
        <f>G145*I145</f>
        <v>2520</v>
      </c>
      <c r="K145" s="43">
        <v>180</v>
      </c>
      <c r="L145" s="17">
        <f>SUM(J145:K145)</f>
        <v>2700</v>
      </c>
      <c r="M145" s="35"/>
      <c r="S145" s="48"/>
    </row>
    <row r="146" ht="21.95" customHeight="1" spans="1:19">
      <c r="A146" s="14" t="s">
        <v>493</v>
      </c>
      <c r="B146" s="19"/>
      <c r="C146" s="54" t="s">
        <v>494</v>
      </c>
      <c r="D146" s="54" t="s">
        <v>494</v>
      </c>
      <c r="E146" s="55" t="s">
        <v>495</v>
      </c>
      <c r="F146" s="32" t="s">
        <v>20</v>
      </c>
      <c r="G146" s="43">
        <v>180</v>
      </c>
      <c r="H146" s="56" t="s">
        <v>495</v>
      </c>
      <c r="I146" s="74">
        <v>15</v>
      </c>
      <c r="J146" s="42">
        <f>G146*I146</f>
        <v>2700</v>
      </c>
      <c r="K146" s="74">
        <v>90</v>
      </c>
      <c r="L146" s="17">
        <f>SUM(J146:K146)</f>
        <v>2790</v>
      </c>
      <c r="M146" s="35"/>
      <c r="S146" s="48"/>
    </row>
    <row r="147" ht="21.95" customHeight="1" spans="1:19">
      <c r="A147" s="14" t="s">
        <v>496</v>
      </c>
      <c r="B147" s="21"/>
      <c r="C147" s="22" t="s">
        <v>497</v>
      </c>
      <c r="D147" s="22" t="s">
        <v>497</v>
      </c>
      <c r="E147" s="54" t="s">
        <v>486</v>
      </c>
      <c r="F147" s="32" t="s">
        <v>20</v>
      </c>
      <c r="G147" s="43">
        <v>180</v>
      </c>
      <c r="H147" s="57" t="s">
        <v>498</v>
      </c>
      <c r="I147" s="43">
        <v>15</v>
      </c>
      <c r="J147" s="42">
        <f>G147*I147</f>
        <v>2700</v>
      </c>
      <c r="K147" s="43">
        <v>640</v>
      </c>
      <c r="L147" s="17">
        <f>SUM(J147:K147)</f>
        <v>3340</v>
      </c>
      <c r="M147" s="35"/>
      <c r="S147" s="48"/>
    </row>
    <row r="148" ht="30" customHeight="1" spans="1:19">
      <c r="A148" s="14" t="s">
        <v>499</v>
      </c>
      <c r="B148" s="15" t="s">
        <v>500</v>
      </c>
      <c r="C148" s="22" t="s">
        <v>501</v>
      </c>
      <c r="D148" s="22" t="s">
        <v>501</v>
      </c>
      <c r="E148" s="22" t="s">
        <v>502</v>
      </c>
      <c r="F148" s="23" t="s">
        <v>20</v>
      </c>
      <c r="G148" s="17">
        <v>200</v>
      </c>
      <c r="H148" s="58" t="s">
        <v>503</v>
      </c>
      <c r="I148" s="17">
        <v>13</v>
      </c>
      <c r="J148" s="36">
        <v>3818</v>
      </c>
      <c r="K148" s="17"/>
      <c r="L148" s="37">
        <v>3818</v>
      </c>
      <c r="M148" s="75"/>
      <c r="S148" s="48"/>
    </row>
    <row r="149" ht="21.95" customHeight="1" spans="1:19">
      <c r="A149" s="14" t="s">
        <v>504</v>
      </c>
      <c r="B149" s="19"/>
      <c r="C149" s="24" t="s">
        <v>505</v>
      </c>
      <c r="D149" s="24" t="s">
        <v>505</v>
      </c>
      <c r="E149" s="24" t="s">
        <v>506</v>
      </c>
      <c r="F149" s="23" t="s">
        <v>20</v>
      </c>
      <c r="G149" s="17">
        <v>200</v>
      </c>
      <c r="H149" s="17" t="s">
        <v>507</v>
      </c>
      <c r="I149" s="17">
        <v>4</v>
      </c>
      <c r="J149" s="36">
        <v>1180</v>
      </c>
      <c r="K149" s="17"/>
      <c r="L149" s="37">
        <v>1180</v>
      </c>
      <c r="M149" s="75"/>
      <c r="S149" s="48"/>
    </row>
    <row r="150" ht="21.95" customHeight="1" spans="1:19">
      <c r="A150" s="14" t="s">
        <v>508</v>
      </c>
      <c r="B150" s="19"/>
      <c r="C150" s="24" t="s">
        <v>509</v>
      </c>
      <c r="D150" s="24" t="s">
        <v>509</v>
      </c>
      <c r="E150" s="24" t="s">
        <v>510</v>
      </c>
      <c r="F150" s="23" t="s">
        <v>20</v>
      </c>
      <c r="G150" s="17">
        <v>200</v>
      </c>
      <c r="H150" s="17" t="s">
        <v>510</v>
      </c>
      <c r="I150" s="17">
        <v>6</v>
      </c>
      <c r="J150" s="36">
        <v>1772</v>
      </c>
      <c r="K150" s="76">
        <v>500</v>
      </c>
      <c r="L150" s="37">
        <v>2272</v>
      </c>
      <c r="M150" s="75"/>
      <c r="S150" s="48"/>
    </row>
    <row r="151" ht="21.95" customHeight="1" spans="1:19">
      <c r="A151" s="14" t="s">
        <v>511</v>
      </c>
      <c r="B151" s="19"/>
      <c r="C151" s="24" t="s">
        <v>512</v>
      </c>
      <c r="D151" s="24" t="s">
        <v>512</v>
      </c>
      <c r="E151" s="24" t="s">
        <v>513</v>
      </c>
      <c r="F151" s="23" t="s">
        <v>20</v>
      </c>
      <c r="G151" s="17">
        <v>200</v>
      </c>
      <c r="H151" s="17" t="s">
        <v>513</v>
      </c>
      <c r="I151" s="17">
        <v>9</v>
      </c>
      <c r="J151" s="36">
        <v>2646</v>
      </c>
      <c r="K151" s="76"/>
      <c r="L151" s="37">
        <v>2646</v>
      </c>
      <c r="M151" s="75"/>
      <c r="S151" s="48"/>
    </row>
    <row r="152" ht="21.95" customHeight="1" spans="1:19">
      <c r="A152" s="14" t="s">
        <v>514</v>
      </c>
      <c r="B152" s="19"/>
      <c r="C152" s="24" t="s">
        <v>515</v>
      </c>
      <c r="D152" s="24" t="s">
        <v>515</v>
      </c>
      <c r="E152" s="24" t="s">
        <v>506</v>
      </c>
      <c r="F152" s="23" t="s">
        <v>20</v>
      </c>
      <c r="G152" s="17">
        <v>200</v>
      </c>
      <c r="H152" s="17" t="s">
        <v>506</v>
      </c>
      <c r="I152" s="17">
        <v>13</v>
      </c>
      <c r="J152" s="36">
        <v>3818</v>
      </c>
      <c r="K152" s="76"/>
      <c r="L152" s="37">
        <v>3818</v>
      </c>
      <c r="M152" s="75"/>
      <c r="S152" s="48"/>
    </row>
    <row r="153" ht="21.95" customHeight="1" spans="1:19">
      <c r="A153" s="14" t="s">
        <v>516</v>
      </c>
      <c r="B153" s="19"/>
      <c r="C153" s="59" t="s">
        <v>517</v>
      </c>
      <c r="D153" s="59" t="s">
        <v>517</v>
      </c>
      <c r="E153" s="59" t="s">
        <v>518</v>
      </c>
      <c r="F153" s="60" t="s">
        <v>20</v>
      </c>
      <c r="G153" s="17">
        <v>200</v>
      </c>
      <c r="H153" s="25" t="s">
        <v>519</v>
      </c>
      <c r="I153" s="17">
        <v>7</v>
      </c>
      <c r="J153" s="36">
        <v>2053</v>
      </c>
      <c r="K153" s="77"/>
      <c r="L153" s="37">
        <v>2053</v>
      </c>
      <c r="M153" s="75"/>
      <c r="S153" s="48"/>
    </row>
    <row r="154" ht="21.95" customHeight="1" spans="1:19">
      <c r="A154" s="14" t="s">
        <v>520</v>
      </c>
      <c r="B154" s="19"/>
      <c r="C154" s="59" t="s">
        <v>521</v>
      </c>
      <c r="D154" s="59" t="s">
        <v>521</v>
      </c>
      <c r="E154" s="59" t="s">
        <v>518</v>
      </c>
      <c r="F154" s="60" t="s">
        <v>20</v>
      </c>
      <c r="G154" s="17">
        <v>200</v>
      </c>
      <c r="H154" s="26" t="s">
        <v>518</v>
      </c>
      <c r="I154" s="17">
        <v>11</v>
      </c>
      <c r="J154" s="36">
        <v>3232</v>
      </c>
      <c r="K154" s="78"/>
      <c r="L154" s="79">
        <v>3232</v>
      </c>
      <c r="M154" s="75"/>
      <c r="S154" s="48"/>
    </row>
    <row r="155" ht="21.95" customHeight="1" spans="1:19">
      <c r="A155" s="14" t="s">
        <v>522</v>
      </c>
      <c r="B155" s="19"/>
      <c r="C155" s="59" t="s">
        <v>523</v>
      </c>
      <c r="D155" s="59" t="s">
        <v>523</v>
      </c>
      <c r="E155" s="59" t="s">
        <v>524</v>
      </c>
      <c r="F155" s="60" t="s">
        <v>20</v>
      </c>
      <c r="G155" s="17">
        <v>200</v>
      </c>
      <c r="H155" s="26" t="s">
        <v>524</v>
      </c>
      <c r="I155" s="17">
        <v>14</v>
      </c>
      <c r="J155" s="36">
        <v>4124</v>
      </c>
      <c r="K155" s="78"/>
      <c r="L155" s="79">
        <v>4124</v>
      </c>
      <c r="M155" s="75"/>
      <c r="S155" s="48"/>
    </row>
    <row r="156" ht="21.95" customHeight="1" spans="1:19">
      <c r="A156" s="14" t="s">
        <v>525</v>
      </c>
      <c r="B156" s="19"/>
      <c r="C156" s="59" t="s">
        <v>526</v>
      </c>
      <c r="D156" s="59" t="s">
        <v>526</v>
      </c>
      <c r="E156" s="59" t="s">
        <v>524</v>
      </c>
      <c r="F156" s="60" t="s">
        <v>20</v>
      </c>
      <c r="G156" s="17">
        <v>200</v>
      </c>
      <c r="H156" s="26" t="s">
        <v>527</v>
      </c>
      <c r="I156" s="25">
        <v>6</v>
      </c>
      <c r="J156" s="36">
        <v>1772</v>
      </c>
      <c r="K156" s="78">
        <v>200</v>
      </c>
      <c r="L156" s="79">
        <v>1972</v>
      </c>
      <c r="M156" s="75"/>
      <c r="S156" s="48"/>
    </row>
    <row r="157" ht="21.95" customHeight="1" spans="1:19">
      <c r="A157" s="14" t="s">
        <v>528</v>
      </c>
      <c r="B157" s="19"/>
      <c r="C157" s="59" t="s">
        <v>529</v>
      </c>
      <c r="D157" s="59" t="s">
        <v>529</v>
      </c>
      <c r="E157" s="59" t="s">
        <v>530</v>
      </c>
      <c r="F157" s="60" t="s">
        <v>20</v>
      </c>
      <c r="G157" s="17">
        <v>200</v>
      </c>
      <c r="H157" s="26" t="s">
        <v>530</v>
      </c>
      <c r="I157" s="25">
        <v>11</v>
      </c>
      <c r="J157" s="36">
        <v>3232</v>
      </c>
      <c r="K157" s="78">
        <v>200</v>
      </c>
      <c r="L157" s="79">
        <v>3432</v>
      </c>
      <c r="M157" s="75"/>
      <c r="S157" s="48"/>
    </row>
    <row r="158" ht="21.95" customHeight="1" spans="1:19">
      <c r="A158" s="14" t="s">
        <v>531</v>
      </c>
      <c r="B158" s="19"/>
      <c r="C158" s="59" t="s">
        <v>532</v>
      </c>
      <c r="D158" s="59" t="s">
        <v>532</v>
      </c>
      <c r="E158" s="59" t="s">
        <v>533</v>
      </c>
      <c r="F158" s="60" t="s">
        <v>20</v>
      </c>
      <c r="G158" s="17">
        <v>200</v>
      </c>
      <c r="H158" s="26" t="s">
        <v>533</v>
      </c>
      <c r="I158" s="25">
        <v>12</v>
      </c>
      <c r="J158" s="36">
        <v>3525</v>
      </c>
      <c r="K158" s="78"/>
      <c r="L158" s="79">
        <v>3525</v>
      </c>
      <c r="M158" s="75"/>
      <c r="S158" s="48"/>
    </row>
    <row r="159" ht="21.95" customHeight="1" spans="1:19">
      <c r="A159" s="14" t="s">
        <v>534</v>
      </c>
      <c r="B159" s="19"/>
      <c r="C159" s="59" t="s">
        <v>535</v>
      </c>
      <c r="D159" s="59" t="s">
        <v>535</v>
      </c>
      <c r="E159" s="59" t="s">
        <v>536</v>
      </c>
      <c r="F159" s="60" t="s">
        <v>20</v>
      </c>
      <c r="G159" s="17">
        <v>200</v>
      </c>
      <c r="H159" s="26" t="s">
        <v>536</v>
      </c>
      <c r="I159" s="25">
        <v>13</v>
      </c>
      <c r="J159" s="36">
        <v>3830</v>
      </c>
      <c r="K159" s="78"/>
      <c r="L159" s="79">
        <v>3830</v>
      </c>
      <c r="M159" s="75"/>
      <c r="S159" s="48"/>
    </row>
    <row r="160" ht="21.95" customHeight="1" spans="1:19">
      <c r="A160" s="14" t="s">
        <v>537</v>
      </c>
      <c r="B160" s="21"/>
      <c r="C160" s="54" t="s">
        <v>538</v>
      </c>
      <c r="D160" s="54" t="s">
        <v>538</v>
      </c>
      <c r="E160" s="54" t="s">
        <v>530</v>
      </c>
      <c r="F160" s="60" t="s">
        <v>20</v>
      </c>
      <c r="G160" s="17">
        <v>200</v>
      </c>
      <c r="H160" s="42" t="s">
        <v>539</v>
      </c>
      <c r="I160" s="26">
        <v>4</v>
      </c>
      <c r="J160" s="36">
        <v>1180</v>
      </c>
      <c r="K160" s="78">
        <v>500</v>
      </c>
      <c r="L160" s="79">
        <v>1680</v>
      </c>
      <c r="M160" s="75"/>
      <c r="S160" s="48"/>
    </row>
    <row r="161" ht="21.95" customHeight="1" spans="1:19">
      <c r="A161" s="14" t="s">
        <v>540</v>
      </c>
      <c r="B161" s="15" t="s">
        <v>541</v>
      </c>
      <c r="C161" s="61" t="s">
        <v>542</v>
      </c>
      <c r="D161" s="61" t="s">
        <v>542</v>
      </c>
      <c r="E161" s="61" t="s">
        <v>543</v>
      </c>
      <c r="F161" s="61" t="s">
        <v>20</v>
      </c>
      <c r="G161" s="17">
        <v>200</v>
      </c>
      <c r="H161" s="61" t="s">
        <v>250</v>
      </c>
      <c r="I161" s="17">
        <v>17.5</v>
      </c>
      <c r="J161" s="80">
        <v>3500</v>
      </c>
      <c r="K161" s="80"/>
      <c r="L161" s="80">
        <v>3509</v>
      </c>
      <c r="M161" s="80"/>
      <c r="S161" s="48"/>
    </row>
    <row r="162" ht="21.95" customHeight="1" spans="1:19">
      <c r="A162" s="14" t="s">
        <v>544</v>
      </c>
      <c r="B162" s="19"/>
      <c r="C162" s="61" t="s">
        <v>545</v>
      </c>
      <c r="D162" s="61" t="s">
        <v>545</v>
      </c>
      <c r="E162" s="61" t="s">
        <v>543</v>
      </c>
      <c r="F162" s="61" t="s">
        <v>20</v>
      </c>
      <c r="G162" s="17">
        <v>200</v>
      </c>
      <c r="H162" s="61" t="s">
        <v>250</v>
      </c>
      <c r="I162" s="17">
        <v>15</v>
      </c>
      <c r="J162" s="80">
        <v>3000</v>
      </c>
      <c r="K162" s="80"/>
      <c r="L162" s="80">
        <v>3000</v>
      </c>
      <c r="M162" s="80"/>
      <c r="S162" s="48"/>
    </row>
    <row r="163" ht="21.95" customHeight="1" spans="1:19">
      <c r="A163" s="14" t="s">
        <v>546</v>
      </c>
      <c r="B163" s="19"/>
      <c r="C163" s="61" t="s">
        <v>547</v>
      </c>
      <c r="D163" s="61" t="s">
        <v>547</v>
      </c>
      <c r="E163" s="61" t="s">
        <v>548</v>
      </c>
      <c r="F163" s="61" t="s">
        <v>20</v>
      </c>
      <c r="G163" s="17">
        <v>200</v>
      </c>
      <c r="H163" s="61" t="s">
        <v>250</v>
      </c>
      <c r="I163" s="17">
        <v>17.5</v>
      </c>
      <c r="J163" s="80">
        <v>3500</v>
      </c>
      <c r="K163" s="80"/>
      <c r="L163" s="80">
        <v>3500</v>
      </c>
      <c r="M163" s="80"/>
      <c r="S163" s="48"/>
    </row>
    <row r="164" ht="21.95" customHeight="1" spans="1:19">
      <c r="A164" s="14" t="s">
        <v>549</v>
      </c>
      <c r="B164" s="19"/>
      <c r="C164" s="61" t="s">
        <v>550</v>
      </c>
      <c r="D164" s="61" t="s">
        <v>550</v>
      </c>
      <c r="E164" s="61" t="s">
        <v>543</v>
      </c>
      <c r="F164" s="61" t="s">
        <v>20</v>
      </c>
      <c r="G164" s="17">
        <v>200</v>
      </c>
      <c r="H164" s="61" t="s">
        <v>250</v>
      </c>
      <c r="I164" s="17">
        <v>15</v>
      </c>
      <c r="J164" s="80">
        <v>3000</v>
      </c>
      <c r="K164" s="80"/>
      <c r="L164" s="80">
        <v>3000</v>
      </c>
      <c r="M164" s="80"/>
      <c r="S164" s="48"/>
    </row>
    <row r="165" ht="21.95" customHeight="1" spans="1:19">
      <c r="A165" s="14" t="s">
        <v>551</v>
      </c>
      <c r="B165" s="19"/>
      <c r="C165" s="61" t="s">
        <v>552</v>
      </c>
      <c r="D165" s="61" t="s">
        <v>552</v>
      </c>
      <c r="E165" s="61" t="s">
        <v>548</v>
      </c>
      <c r="F165" s="61" t="s">
        <v>20</v>
      </c>
      <c r="G165" s="17">
        <v>200</v>
      </c>
      <c r="H165" s="61" t="s">
        <v>250</v>
      </c>
      <c r="I165" s="17">
        <v>15</v>
      </c>
      <c r="J165" s="80">
        <v>3000</v>
      </c>
      <c r="K165" s="80"/>
      <c r="L165" s="80">
        <v>3000</v>
      </c>
      <c r="M165" s="80"/>
      <c r="S165" s="48"/>
    </row>
    <row r="166" ht="21.95" customHeight="1" spans="1:19">
      <c r="A166" s="14" t="s">
        <v>553</v>
      </c>
      <c r="B166" s="19"/>
      <c r="C166" s="61" t="s">
        <v>554</v>
      </c>
      <c r="D166" s="61" t="s">
        <v>554</v>
      </c>
      <c r="E166" s="61" t="s">
        <v>543</v>
      </c>
      <c r="F166" s="61" t="s">
        <v>20</v>
      </c>
      <c r="G166" s="17">
        <v>200</v>
      </c>
      <c r="H166" s="61" t="s">
        <v>250</v>
      </c>
      <c r="I166" s="17">
        <v>15.5</v>
      </c>
      <c r="J166" s="80">
        <v>3100</v>
      </c>
      <c r="K166" s="80"/>
      <c r="L166" s="80">
        <v>3100</v>
      </c>
      <c r="M166" s="80"/>
      <c r="S166" s="48"/>
    </row>
    <row r="167" ht="21.95" customHeight="1" spans="1:19">
      <c r="A167" s="14" t="s">
        <v>555</v>
      </c>
      <c r="B167" s="19"/>
      <c r="C167" s="61" t="s">
        <v>556</v>
      </c>
      <c r="D167" s="61" t="s">
        <v>556</v>
      </c>
      <c r="E167" s="61" t="s">
        <v>543</v>
      </c>
      <c r="F167" s="61" t="s">
        <v>20</v>
      </c>
      <c r="G167" s="17">
        <v>200</v>
      </c>
      <c r="H167" s="61" t="s">
        <v>250</v>
      </c>
      <c r="I167" s="17">
        <v>15.5</v>
      </c>
      <c r="J167" s="80">
        <v>3100</v>
      </c>
      <c r="K167" s="80"/>
      <c r="L167" s="80">
        <v>3100</v>
      </c>
      <c r="M167" s="80"/>
      <c r="S167" s="48"/>
    </row>
    <row r="168" ht="21.95" customHeight="1" spans="1:19">
      <c r="A168" s="14" t="s">
        <v>557</v>
      </c>
      <c r="B168" s="19"/>
      <c r="C168" s="61" t="s">
        <v>558</v>
      </c>
      <c r="D168" s="61" t="s">
        <v>558</v>
      </c>
      <c r="E168" s="61" t="s">
        <v>543</v>
      </c>
      <c r="F168" s="61" t="s">
        <v>20</v>
      </c>
      <c r="G168" s="17">
        <v>200</v>
      </c>
      <c r="H168" s="61" t="s">
        <v>250</v>
      </c>
      <c r="I168" s="17">
        <v>15</v>
      </c>
      <c r="J168" s="80">
        <v>3000</v>
      </c>
      <c r="K168" s="80"/>
      <c r="L168" s="80">
        <v>3000</v>
      </c>
      <c r="M168" s="80"/>
      <c r="S168" s="48"/>
    </row>
    <row r="169" ht="21.95" customHeight="1" spans="1:19">
      <c r="A169" s="14" t="s">
        <v>559</v>
      </c>
      <c r="B169" s="19"/>
      <c r="C169" s="61" t="s">
        <v>560</v>
      </c>
      <c r="D169" s="61" t="s">
        <v>560</v>
      </c>
      <c r="E169" s="61" t="s">
        <v>543</v>
      </c>
      <c r="F169" s="61" t="s">
        <v>20</v>
      </c>
      <c r="G169" s="17">
        <v>200</v>
      </c>
      <c r="H169" s="61" t="s">
        <v>250</v>
      </c>
      <c r="I169" s="17">
        <v>15.5</v>
      </c>
      <c r="J169" s="80">
        <v>3100</v>
      </c>
      <c r="K169" s="80"/>
      <c r="L169" s="80">
        <v>3100</v>
      </c>
      <c r="M169" s="80"/>
      <c r="S169" s="48"/>
    </row>
    <row r="170" ht="21.95" customHeight="1" spans="1:19">
      <c r="A170" s="14" t="s">
        <v>561</v>
      </c>
      <c r="B170" s="19"/>
      <c r="C170" s="61" t="s">
        <v>562</v>
      </c>
      <c r="D170" s="61" t="s">
        <v>562</v>
      </c>
      <c r="E170" s="61" t="s">
        <v>543</v>
      </c>
      <c r="F170" s="61" t="s">
        <v>20</v>
      </c>
      <c r="G170" s="17">
        <v>200</v>
      </c>
      <c r="H170" s="61" t="s">
        <v>250</v>
      </c>
      <c r="I170" s="17">
        <v>15</v>
      </c>
      <c r="J170" s="80">
        <v>3000</v>
      </c>
      <c r="K170" s="80"/>
      <c r="L170" s="80">
        <v>3000</v>
      </c>
      <c r="M170" s="80"/>
      <c r="S170" s="48"/>
    </row>
    <row r="171" ht="21.95" customHeight="1" spans="1:19">
      <c r="A171" s="14" t="s">
        <v>563</v>
      </c>
      <c r="B171" s="19"/>
      <c r="C171" s="61" t="s">
        <v>564</v>
      </c>
      <c r="D171" s="61" t="s">
        <v>564</v>
      </c>
      <c r="E171" s="61" t="s">
        <v>543</v>
      </c>
      <c r="F171" s="61" t="s">
        <v>20</v>
      </c>
      <c r="G171" s="17">
        <v>200</v>
      </c>
      <c r="H171" s="61" t="s">
        <v>250</v>
      </c>
      <c r="I171" s="17">
        <v>15</v>
      </c>
      <c r="J171" s="80">
        <v>3000</v>
      </c>
      <c r="K171" s="80"/>
      <c r="L171" s="80">
        <v>3000</v>
      </c>
      <c r="M171" s="80"/>
      <c r="S171" s="48"/>
    </row>
    <row r="172" ht="21.95" customHeight="1" spans="1:19">
      <c r="A172" s="14" t="s">
        <v>565</v>
      </c>
      <c r="B172" s="19"/>
      <c r="C172" s="61" t="s">
        <v>566</v>
      </c>
      <c r="D172" s="61" t="s">
        <v>566</v>
      </c>
      <c r="E172" s="61" t="s">
        <v>543</v>
      </c>
      <c r="F172" s="61" t="s">
        <v>20</v>
      </c>
      <c r="G172" s="17">
        <v>200</v>
      </c>
      <c r="H172" s="61" t="s">
        <v>250</v>
      </c>
      <c r="I172" s="17">
        <v>15</v>
      </c>
      <c r="J172" s="80">
        <v>3000</v>
      </c>
      <c r="K172" s="80"/>
      <c r="L172" s="80">
        <v>3000</v>
      </c>
      <c r="M172" s="80"/>
      <c r="S172" s="48"/>
    </row>
    <row r="173" ht="21.95" customHeight="1" spans="1:19">
      <c r="A173" s="14" t="s">
        <v>567</v>
      </c>
      <c r="B173" s="19"/>
      <c r="C173" s="61" t="s">
        <v>568</v>
      </c>
      <c r="D173" s="61" t="s">
        <v>568</v>
      </c>
      <c r="E173" s="61" t="s">
        <v>569</v>
      </c>
      <c r="F173" s="61" t="s">
        <v>20</v>
      </c>
      <c r="G173" s="17">
        <v>200</v>
      </c>
      <c r="H173" s="61" t="s">
        <v>250</v>
      </c>
      <c r="I173" s="17">
        <v>14</v>
      </c>
      <c r="J173" s="80">
        <v>2800</v>
      </c>
      <c r="K173" s="80"/>
      <c r="L173" s="80">
        <v>2800</v>
      </c>
      <c r="M173" s="80"/>
      <c r="S173" s="48"/>
    </row>
    <row r="174" ht="21.95" customHeight="1" spans="1:19">
      <c r="A174" s="14" t="s">
        <v>570</v>
      </c>
      <c r="B174" s="19"/>
      <c r="C174" s="61" t="s">
        <v>571</v>
      </c>
      <c r="D174" s="61" t="s">
        <v>571</v>
      </c>
      <c r="E174" s="61" t="s">
        <v>572</v>
      </c>
      <c r="F174" s="61" t="s">
        <v>20</v>
      </c>
      <c r="G174" s="17">
        <v>200</v>
      </c>
      <c r="H174" s="61" t="s">
        <v>250</v>
      </c>
      <c r="I174" s="17">
        <v>14</v>
      </c>
      <c r="J174" s="80">
        <v>2800</v>
      </c>
      <c r="K174" s="80"/>
      <c r="L174" s="80">
        <v>2800</v>
      </c>
      <c r="M174" s="80"/>
      <c r="S174" s="48"/>
    </row>
    <row r="175" ht="21.95" customHeight="1" spans="1:19">
      <c r="A175" s="14" t="s">
        <v>573</v>
      </c>
      <c r="B175" s="19"/>
      <c r="C175" s="61" t="s">
        <v>574</v>
      </c>
      <c r="D175" s="61" t="s">
        <v>574</v>
      </c>
      <c r="E175" s="61" t="s">
        <v>575</v>
      </c>
      <c r="F175" s="61" t="s">
        <v>20</v>
      </c>
      <c r="G175" s="17"/>
      <c r="H175" s="61"/>
      <c r="I175" s="17"/>
      <c r="J175" s="80">
        <v>0</v>
      </c>
      <c r="K175" s="80">
        <v>1050</v>
      </c>
      <c r="L175" s="80">
        <v>1050</v>
      </c>
      <c r="M175" s="80"/>
      <c r="S175" s="48"/>
    </row>
    <row r="176" ht="22" customHeight="1" spans="1:19">
      <c r="A176" s="14" t="s">
        <v>576</v>
      </c>
      <c r="B176" s="21"/>
      <c r="C176" s="61" t="s">
        <v>577</v>
      </c>
      <c r="D176" s="61" t="s">
        <v>577</v>
      </c>
      <c r="E176" s="61" t="s">
        <v>578</v>
      </c>
      <c r="F176" s="61" t="s">
        <v>20</v>
      </c>
      <c r="G176" s="17"/>
      <c r="H176" s="61"/>
      <c r="I176" s="17"/>
      <c r="J176" s="80">
        <v>0</v>
      </c>
      <c r="K176" s="80">
        <v>1050</v>
      </c>
      <c r="L176" s="80">
        <v>1050</v>
      </c>
      <c r="M176" s="80"/>
      <c r="S176" s="48"/>
    </row>
    <row r="177" ht="41" customHeight="1" spans="1:19">
      <c r="A177" s="14" t="s">
        <v>579</v>
      </c>
      <c r="B177" s="62" t="s">
        <v>580</v>
      </c>
      <c r="C177" s="63" t="s">
        <v>581</v>
      </c>
      <c r="D177" s="63" t="s">
        <v>581</v>
      </c>
      <c r="E177" s="45" t="s">
        <v>582</v>
      </c>
      <c r="F177" s="63" t="s">
        <v>20</v>
      </c>
      <c r="G177" s="43">
        <v>180</v>
      </c>
      <c r="H177" s="64" t="s">
        <v>583</v>
      </c>
      <c r="I177" s="43">
        <v>17</v>
      </c>
      <c r="J177" s="42">
        <f t="shared" ref="J177:J181" si="18">G177*I177</f>
        <v>3060</v>
      </c>
      <c r="K177" s="43">
        <v>908</v>
      </c>
      <c r="L177" s="81">
        <f t="shared" ref="L177:L181" si="19">J177+K177</f>
        <v>3968</v>
      </c>
      <c r="M177" s="82"/>
      <c r="S177" s="48"/>
    </row>
    <row r="178" ht="29" customHeight="1" spans="1:19">
      <c r="A178" s="14" t="s">
        <v>584</v>
      </c>
      <c r="B178" s="65"/>
      <c r="C178" s="63" t="s">
        <v>585</v>
      </c>
      <c r="D178" s="63" t="s">
        <v>585</v>
      </c>
      <c r="E178" s="45" t="s">
        <v>582</v>
      </c>
      <c r="F178" s="63" t="s">
        <v>20</v>
      </c>
      <c r="G178" s="43">
        <v>180</v>
      </c>
      <c r="H178" s="64" t="s">
        <v>586</v>
      </c>
      <c r="I178" s="43">
        <v>15</v>
      </c>
      <c r="J178" s="42">
        <f>G178*I178</f>
        <v>2700</v>
      </c>
      <c r="K178" s="43">
        <v>700</v>
      </c>
      <c r="L178" s="81">
        <f>J178+K178</f>
        <v>3400</v>
      </c>
      <c r="M178" s="82"/>
      <c r="S178" s="48"/>
    </row>
    <row r="179" ht="21.95" customHeight="1" spans="1:19">
      <c r="A179" s="14" t="s">
        <v>587</v>
      </c>
      <c r="B179" s="65"/>
      <c r="C179" s="66" t="s">
        <v>588</v>
      </c>
      <c r="D179" s="66" t="s">
        <v>588</v>
      </c>
      <c r="E179" s="67" t="s">
        <v>582</v>
      </c>
      <c r="F179" s="66" t="s">
        <v>20</v>
      </c>
      <c r="G179" s="43">
        <v>180</v>
      </c>
      <c r="H179" s="64" t="s">
        <v>589</v>
      </c>
      <c r="I179" s="43">
        <v>10</v>
      </c>
      <c r="J179" s="42">
        <f>G179*I179</f>
        <v>1800</v>
      </c>
      <c r="K179" s="43">
        <v>500</v>
      </c>
      <c r="L179" s="81">
        <f>J179+K179</f>
        <v>2300</v>
      </c>
      <c r="M179" s="82"/>
      <c r="S179" s="48"/>
    </row>
    <row r="180" s="2" customFormat="1" ht="21.95" customHeight="1" spans="1:19">
      <c r="A180" s="14" t="s">
        <v>590</v>
      </c>
      <c r="B180" s="65"/>
      <c r="C180" s="63" t="s">
        <v>591</v>
      </c>
      <c r="D180" s="63" t="s">
        <v>591</v>
      </c>
      <c r="E180" s="45" t="s">
        <v>582</v>
      </c>
      <c r="F180" s="63" t="s">
        <v>20</v>
      </c>
      <c r="G180" s="43">
        <v>180</v>
      </c>
      <c r="H180" s="64" t="s">
        <v>592</v>
      </c>
      <c r="I180" s="43">
        <v>13</v>
      </c>
      <c r="J180" s="42">
        <f>G180*I180</f>
        <v>2340</v>
      </c>
      <c r="K180" s="43">
        <v>500</v>
      </c>
      <c r="L180" s="81">
        <f>J180+K180</f>
        <v>2840</v>
      </c>
      <c r="M180" s="82"/>
      <c r="S180" s="48"/>
    </row>
    <row r="181" s="2" customFormat="1" ht="22" customHeight="1" spans="1:19">
      <c r="A181" s="14" t="s">
        <v>593</v>
      </c>
      <c r="B181" s="68"/>
      <c r="C181" s="63" t="s">
        <v>594</v>
      </c>
      <c r="D181" s="63" t="s">
        <v>594</v>
      </c>
      <c r="E181" s="45" t="s">
        <v>582</v>
      </c>
      <c r="F181" s="63" t="s">
        <v>20</v>
      </c>
      <c r="G181" s="43">
        <v>180</v>
      </c>
      <c r="H181" s="64" t="s">
        <v>595</v>
      </c>
      <c r="I181" s="43">
        <v>10</v>
      </c>
      <c r="J181" s="42">
        <f>G181*I181</f>
        <v>1800</v>
      </c>
      <c r="K181" s="43">
        <v>500</v>
      </c>
      <c r="L181" s="81">
        <f>J181+K181</f>
        <v>2300</v>
      </c>
      <c r="M181" s="83"/>
      <c r="S181" s="48"/>
    </row>
    <row r="182" s="2" customFormat="1" ht="42" customHeight="1" spans="1:19">
      <c r="A182" s="14" t="s">
        <v>596</v>
      </c>
      <c r="B182" s="62" t="s">
        <v>597</v>
      </c>
      <c r="C182" s="69" t="s">
        <v>598</v>
      </c>
      <c r="D182" s="69" t="s">
        <v>598</v>
      </c>
      <c r="E182" s="69" t="s">
        <v>599</v>
      </c>
      <c r="F182" s="69" t="s">
        <v>20</v>
      </c>
      <c r="G182" s="69">
        <v>220</v>
      </c>
      <c r="H182" s="70" t="s">
        <v>600</v>
      </c>
      <c r="I182" s="69" t="s">
        <v>98</v>
      </c>
      <c r="J182" s="69">
        <f t="shared" ref="J182:J185" si="20">I182*G182</f>
        <v>5280</v>
      </c>
      <c r="K182" s="84">
        <v>700</v>
      </c>
      <c r="L182" s="69">
        <f t="shared" ref="L182:L185" si="21">SUM(J182:K182)</f>
        <v>5980</v>
      </c>
      <c r="M182" s="83"/>
      <c r="S182" s="48"/>
    </row>
    <row r="183" s="2" customFormat="1" ht="41" customHeight="1" spans="1:19">
      <c r="A183" s="14" t="s">
        <v>601</v>
      </c>
      <c r="B183" s="65"/>
      <c r="C183" s="69" t="s">
        <v>602</v>
      </c>
      <c r="D183" s="69" t="s">
        <v>602</v>
      </c>
      <c r="E183" s="69" t="s">
        <v>603</v>
      </c>
      <c r="F183" s="69" t="s">
        <v>20</v>
      </c>
      <c r="G183" s="69">
        <v>220</v>
      </c>
      <c r="H183" s="70" t="s">
        <v>604</v>
      </c>
      <c r="I183" s="69" t="s">
        <v>98</v>
      </c>
      <c r="J183" s="69">
        <f>I183*G183</f>
        <v>5280</v>
      </c>
      <c r="K183" s="84">
        <v>635</v>
      </c>
      <c r="L183" s="69">
        <f>SUM(J183:K183)</f>
        <v>5915</v>
      </c>
      <c r="M183" s="85"/>
      <c r="S183" s="48"/>
    </row>
    <row r="184" s="2" customFormat="1" ht="37" customHeight="1" spans="1:19">
      <c r="A184" s="14" t="s">
        <v>605</v>
      </c>
      <c r="B184" s="65"/>
      <c r="C184" s="69" t="s">
        <v>606</v>
      </c>
      <c r="D184" s="69" t="s">
        <v>606</v>
      </c>
      <c r="E184" s="69" t="s">
        <v>607</v>
      </c>
      <c r="F184" s="69" t="s">
        <v>20</v>
      </c>
      <c r="G184" s="69">
        <v>220</v>
      </c>
      <c r="H184" s="70" t="s">
        <v>608</v>
      </c>
      <c r="I184" s="69" t="s">
        <v>98</v>
      </c>
      <c r="J184" s="69">
        <f>I184*G184</f>
        <v>5280</v>
      </c>
      <c r="K184" s="84">
        <v>700</v>
      </c>
      <c r="L184" s="69">
        <f>SUM(J184:K184)</f>
        <v>5980</v>
      </c>
      <c r="M184" s="83"/>
      <c r="S184" s="48"/>
    </row>
    <row r="185" s="2" customFormat="1" ht="38" customHeight="1" spans="1:19">
      <c r="A185" s="14" t="s">
        <v>609</v>
      </c>
      <c r="B185" s="68"/>
      <c r="C185" s="69" t="s">
        <v>610</v>
      </c>
      <c r="D185" s="69" t="s">
        <v>610</v>
      </c>
      <c r="E185" s="69" t="s">
        <v>136</v>
      </c>
      <c r="F185" s="69" t="s">
        <v>20</v>
      </c>
      <c r="G185" s="69">
        <v>220</v>
      </c>
      <c r="H185" s="70" t="s">
        <v>611</v>
      </c>
      <c r="I185" s="69" t="s">
        <v>98</v>
      </c>
      <c r="J185" s="69">
        <f>I185*G185</f>
        <v>5280</v>
      </c>
      <c r="K185" s="84">
        <v>700</v>
      </c>
      <c r="L185" s="69">
        <f>SUM(J185:K185)</f>
        <v>5980</v>
      </c>
      <c r="M185" s="83"/>
      <c r="S185" s="48"/>
    </row>
    <row r="186" ht="21" customHeight="1" spans="1:19">
      <c r="A186" s="71" t="s">
        <v>612</v>
      </c>
      <c r="B186" s="72"/>
      <c r="C186" s="72"/>
      <c r="D186" s="72"/>
      <c r="E186" s="72"/>
      <c r="F186" s="72"/>
      <c r="G186" s="72"/>
      <c r="H186" s="73"/>
      <c r="I186" s="86"/>
      <c r="J186" s="87">
        <f t="shared" ref="J186:L186" si="22">SUM(J5:J185)</f>
        <v>486792</v>
      </c>
      <c r="K186" s="87">
        <f>SUM(K5:K185)</f>
        <v>76699</v>
      </c>
      <c r="L186" s="87">
        <f>SUM(L5:L185)</f>
        <v>563500</v>
      </c>
      <c r="M186" s="88"/>
      <c r="S186" s="48"/>
    </row>
  </sheetData>
  <mergeCells count="31">
    <mergeCell ref="A1:M1"/>
    <mergeCell ref="A2:M2"/>
    <mergeCell ref="G3:J3"/>
    <mergeCell ref="A186:H186"/>
    <mergeCell ref="A3:A4"/>
    <mergeCell ref="B3:B4"/>
    <mergeCell ref="B5:B11"/>
    <mergeCell ref="B12:B23"/>
    <mergeCell ref="B24:B32"/>
    <mergeCell ref="B33:B49"/>
    <mergeCell ref="B50:B53"/>
    <mergeCell ref="B54:B66"/>
    <mergeCell ref="B67:B70"/>
    <mergeCell ref="B71:B74"/>
    <mergeCell ref="B75:B86"/>
    <mergeCell ref="B87:B98"/>
    <mergeCell ref="B99:B101"/>
    <mergeCell ref="B102:B113"/>
    <mergeCell ref="B114:B137"/>
    <mergeCell ref="B138:B147"/>
    <mergeCell ref="B148:B160"/>
    <mergeCell ref="B161:B176"/>
    <mergeCell ref="B177:B181"/>
    <mergeCell ref="B182:B185"/>
    <mergeCell ref="C3:C4"/>
    <mergeCell ref="D3:D4"/>
    <mergeCell ref="E3:E4"/>
    <mergeCell ref="F3:F4"/>
    <mergeCell ref="K3:K4"/>
    <mergeCell ref="L3:L4"/>
    <mergeCell ref="M3:M4"/>
  </mergeCells>
  <pageMargins left="0.313888888888889" right="0.0388888888888889" top="0.354166666666667" bottom="0.313888888888889" header="0.313888888888889" footer="0.313888888888889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村级防疫员补助发放花名册 (公示)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wtq gszywtq</cp:lastModifiedBy>
  <dcterms:created xsi:type="dcterms:W3CDTF">2020-06-10T08:18:00Z</dcterms:created>
  <cp:lastPrinted>2025-07-16T06:52:00Z</cp:lastPrinted>
  <dcterms:modified xsi:type="dcterms:W3CDTF">2026-06-29T09:24:06Z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2052-9.1.0.4940</vt:lpwstr>
  </property>
  <property fmtid="{D5CDD505-2E9C-101B-9397-08002B2CF9AE}" pid="3" name="ICV">
    <vt:lpwstr>B1AB3BD3AB7648558262525FE73A0A0D_13</vt:lpwstr>
  </property>
</Properties>
</file>