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项目计划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?">#REF!</definedName>
    <definedName name="_??????">#REF!</definedName>
    <definedName name="_21114">#REF!</definedName>
    <definedName name="_Fill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cost">#REF!</definedName>
    <definedName name="data">#REF!</definedName>
    <definedName name="Database" hidden="1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eve">#REF!</definedName>
    <definedName name="fff">#REF!</definedName>
    <definedName name="gxxe2003">'[1]P1012001'!$A$6:$E$117</definedName>
    <definedName name="gxxe20032">'[1]P1012001'!$A$6:$E$117</definedName>
    <definedName name="hhhh">#REF!</definedName>
    <definedName name="HWSheet">1</definedName>
    <definedName name="kkkk">#REF!</definedName>
    <definedName name="Module.Prix_SMC">#N/A</definedName>
    <definedName name="PRCGAAP">#REF!</definedName>
    <definedName name="PRCGAAP2">#REF!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UFPcy">#REF!</definedName>
    <definedName name="UFPkcsp">#REF!</definedName>
    <definedName name="UFPrn20031228144214">[2]主营业务成本明细表!#REF!</definedName>
    <definedName name="UFPyt">#REF!</definedName>
    <definedName name="Work_Program_By_Area_List">#REF!</definedName>
    <definedName name="www">#REF!</definedName>
    <definedName name="yyyy">#REF!</definedName>
    <definedName name="本级标准收入2004年">[3]本年收入合计!$E$4:$E$184</definedName>
    <definedName name="拨款汇总_合计">SUM(#REF!)</definedName>
    <definedName name="财力">#REF!</definedName>
    <definedName name="财政供养人员增幅2004年">[4]财政供养人员增幅!$E$6</definedName>
    <definedName name="财政供养人员增幅2004年分县">[4]财政供养人员增幅!$E$4:$E$184</definedName>
    <definedName name="村级标准支出">[5]村级支出!$E$4:$E$184</definedName>
    <definedName name="大多数">[6]Sheet2!$A$15</definedName>
    <definedName name="大幅度">#REF!</definedName>
    <definedName name="地区名称">#REF!</definedName>
    <definedName name="第二产业分县2003年">[7]GDP!$G$4:$G$184</definedName>
    <definedName name="第二产业合计2003年">[7]GDP!$G$4</definedName>
    <definedName name="第三产业分县2003年">[7]GDP!$H$4:$H$184</definedName>
    <definedName name="第三产业合计2003年">[7]GDP!$H$4</definedName>
    <definedName name="耕地占用税分县2003年">[8]一般预算收入!$U$4:$U$184</definedName>
    <definedName name="耕地占用税合计2003年">[8]一般预算收入!$U$4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汇率">#REF!</definedName>
    <definedName name="科目编码">[12]编码!$A$2:$A$145</definedName>
    <definedName name="年初短期投资">#REF!</definedName>
    <definedName name="年初货币资金">#REF!</definedName>
    <definedName name="年初应收票据">#REF!</definedName>
    <definedName name="农业人口2003年">[13]农业人口!$E$4:$E$184</definedName>
    <definedName name="农业税分县2003年">[8]一般预算收入!$S$4:$S$184</definedName>
    <definedName name="农业税合计2003年">[8]一般预算收入!$S$4</definedName>
    <definedName name="农业特产税分县2003年">[8]一般预算收入!$T$4:$T$184</definedName>
    <definedName name="农业特产税合计2003年">[8]一般预算收入!$T$4</definedName>
    <definedName name="农业用地面积">[14]农业用地!$E$4:$E$184</definedName>
    <definedName name="契税分县2003年">[8]一般预算收入!$V$4:$V$184</definedName>
    <definedName name="契税合计2003年">[8]一般预算收入!$V$4</definedName>
    <definedName name="全额差额比例">#REF!</definedName>
    <definedName name="人员标准支出">[15]人员支出!$E$4:$E$184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[16]事业发展!$E$4:$E$184</definedName>
    <definedName name="是">#REF!</definedName>
    <definedName name="位次d">#REF!</definedName>
    <definedName name="乡镇个数">[17]行政区划!$D$6:$D$184</definedName>
    <definedName name="性别">[18]基础编码!$H$2:$H$3</definedName>
    <definedName name="学历">[18]基础编码!$S$2:$S$9</definedName>
    <definedName name="一般预算收入2002年">'[19]2002年一般预算收入'!$AC$4:$AC$184</definedName>
    <definedName name="一般预算收入2003年">[8]一般预算收入!$AD$4:$AD$184</definedName>
    <definedName name="一般预算收入合计2003年">[8]一般预算收入!$AC$4</definedName>
    <definedName name="支出">'[20]P1012001'!$A$6:$E$117</definedName>
    <definedName name="职务级别">[21]行政机构人员信息!$K$5</definedName>
    <definedName name="中国">#REF!</definedName>
    <definedName name="中小学生人数2003年">[22]中小学生!$E$4:$E$184</definedName>
    <definedName name="总人口2003年">[23]总人口!$E$4:$E$184</definedName>
    <definedName name="전">#REF!</definedName>
    <definedName name="주택사업본부">#REF!</definedName>
    <definedName name="철구사업본부">#REF!</definedName>
    <definedName name="_xlnm._FilterDatabase" localSheetId="0" hidden="1">项目计划表!#REF!</definedName>
    <definedName name="_xlnm.Print_Titles" localSheetId="0">项目计划表!$2:$5</definedName>
    <definedName name="_xlnm.Print_Area" localSheetId="0">项目计划表!$A$1:$Y$60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<sst xmlns="http://schemas.openxmlformats.org/spreadsheetml/2006/main" count="523" uniqueCount="303">
  <si>
    <t>附件17：</t>
  </si>
  <si>
    <t>甘州区2024年第一批财政衔接推进乡村振兴补助资金项目计划表</t>
  </si>
  <si>
    <t>序号</t>
  </si>
  <si>
    <t>项目名称</t>
  </si>
  <si>
    <t>建设
性质（新建或续建）</t>
  </si>
  <si>
    <t>建设
起止
年限</t>
  </si>
  <si>
    <t>建设地点
（以乡镇为单位细化到村）</t>
  </si>
  <si>
    <t>建设内容与规模</t>
  </si>
  <si>
    <t>投资
（万元）</t>
  </si>
  <si>
    <t>绩效目标</t>
  </si>
  <si>
    <t>项目
主管
单位</t>
  </si>
  <si>
    <t>项目
实施
单位</t>
  </si>
  <si>
    <t>项目绩效情况</t>
  </si>
  <si>
    <t>利益联结机制（联农带农机制）</t>
  </si>
  <si>
    <t>受益村数
（个）</t>
  </si>
  <si>
    <t>受益户数
（万户）</t>
  </si>
  <si>
    <t>受益人数
（万人）</t>
  </si>
  <si>
    <t>合计</t>
  </si>
  <si>
    <t>中央</t>
  </si>
  <si>
    <t>省级</t>
  </si>
  <si>
    <t>区级</t>
  </si>
  <si>
    <t>上年  结转</t>
  </si>
  <si>
    <t>脱贫村</t>
  </si>
  <si>
    <t>其他村</t>
  </si>
  <si>
    <t>小计</t>
  </si>
  <si>
    <t>脱贫户
（含监测对象）</t>
  </si>
  <si>
    <t>其他农户</t>
  </si>
  <si>
    <t>脱贫人口
（含监测对象）</t>
  </si>
  <si>
    <t>其他人口数</t>
  </si>
  <si>
    <t>单位
名称</t>
  </si>
  <si>
    <t>责任人</t>
  </si>
  <si>
    <t>单位名称</t>
  </si>
  <si>
    <t>一、产业发展</t>
  </si>
  <si>
    <t>（一）特色产业发展</t>
  </si>
  <si>
    <t>甘州区设施农业产业园（一期）建设项目</t>
  </si>
  <si>
    <t>新建</t>
  </si>
  <si>
    <t>2024.1-2024.12</t>
  </si>
  <si>
    <t>巴吉滩   产业园</t>
  </si>
  <si>
    <t>新建10000平米农光互补、高标准现代化智能温室，并配套园区道路及周边附属设施。</t>
  </si>
  <si>
    <t>进一步完善设施农业产业园基础设施，推动全区设施农业有耕地向非耕地转移。</t>
  </si>
  <si>
    <t>带动周边1000人在产业园务工就业，年增加收入5000元以上。</t>
  </si>
  <si>
    <t>甘州区农业农村局</t>
  </si>
  <si>
    <t>管作铁</t>
  </si>
  <si>
    <t>甘州区现代农业投资发展有限公司</t>
  </si>
  <si>
    <t>高军</t>
  </si>
  <si>
    <t>甘州区沙漠公园现代设施农业产业园建设项目</t>
  </si>
  <si>
    <t>大满镇   马均村</t>
  </si>
  <si>
    <t>新建外遮阳覆棉被智能化育苗温室大棚3栋，建筑面积15750 ㎡，新建双面保温钢架大棚9栋，建筑面积47286㎡，并配套建设道路、管网基础设施。资产归村集体所有。</t>
  </si>
  <si>
    <t>该项目建成后将推动一、二、三产业融合发展，吸纳本村群众就近务工。</t>
  </si>
  <si>
    <t>项目实施后，受益全村536户1968人，发展乡村旅游业，增加本村农户经济收入。形成资产归村集体所有，通过对外租赁方式，增加村集体经济收入。</t>
  </si>
  <si>
    <t>大满镇人民政府</t>
  </si>
  <si>
    <t>陈文晖</t>
  </si>
  <si>
    <t>甘州区党寨镇绿色低碳蔬菜产业示范园有机肥生产基地</t>
  </si>
  <si>
    <t>党寨镇   马站村</t>
  </si>
  <si>
    <t>建设年产1万吨有机肥生产基地，主要建生产车间 、成品存储间、原料堆放场一处，罩棚一座，新建园区道路 683m；购置烘干机、冷却机、热风机等设备；并配套相关附属设施。资产归村集体所有。</t>
  </si>
  <si>
    <t>该项目的实施一方面通过对畜禽粪污、农转用秸秆的资源化利用，对人居环境进一步改善；另一方面生产的有机肥可为周边1万多亩耕地有机化改良提供服务。</t>
  </si>
  <si>
    <t>该项目实施后，由村集体公司进行，可建立①有机肥销售②吸纳务工等联农带农机制，增加农民收入。每年增加村集体经济收入20-30万元。</t>
  </si>
  <si>
    <t>党寨镇人民政府</t>
  </si>
  <si>
    <t>柴玉</t>
  </si>
  <si>
    <t>靖安乡新沟村大棚
建设项目</t>
  </si>
  <si>
    <t>靖安乡
上堡村</t>
  </si>
  <si>
    <r>
      <rPr>
        <sz val="16"/>
        <color rgb="FF000000"/>
        <rFont val="宋体"/>
        <charset val="134"/>
      </rPr>
      <t>新</t>
    </r>
    <r>
      <rPr>
        <sz val="16"/>
        <rFont val="宋体"/>
        <charset val="134"/>
      </rPr>
      <t>建10000</t>
    </r>
    <r>
      <rPr>
        <sz val="16"/>
        <color rgb="FF000000"/>
        <rFont val="宋体"/>
        <charset val="134"/>
      </rPr>
      <t>平方米玻璃温室，并配套滴管、水肥一体化设施、自动卷帘机、湿度、温度等附属设施。</t>
    </r>
  </si>
  <si>
    <t>有效调整产业结构，促进设施农业发展，增家群众经济收入，不断提高生活水平。</t>
  </si>
  <si>
    <t>按照“村委会+公司+农户”的发展模式，通过土地流转、吸纳就业、产品代销等形式，不断壮大和发展村集体经济，促进群众增收。</t>
  </si>
  <si>
    <t>靖安乡人民政府</t>
  </si>
  <si>
    <t>马向阳</t>
  </si>
  <si>
    <t>梁家墩镇蔬乡蔬菜
产业园项目</t>
  </si>
  <si>
    <t>梁家墩镇      五号村</t>
  </si>
  <si>
    <t>新建占地面积1123.99平方米储能1000吨保鲜库1座， 1088.27平方米蔬菜分拣场1处，1478.25平方米蔬菜分拣加工车间1座，3740平方米高标准智能蔬菜大棚2座，2808平方米高标准智能育苗中心1处，混凝土硬化面积3200平方米, 平整4米宽的原土消防通道350米，6米宽原土消防通道200米，以及配套水、电等基础设施。</t>
  </si>
  <si>
    <t>通过蔬乡蔬菜产业园的建设，每年通过对外租赁、初加工等方式预计增加村集体经济收入7万元，进一步优化梁家墩镇五号村蔬菜产业布局，延链补链强链，通过订单生产、土地流转等多元化方式带动周边农户增收致富。</t>
  </si>
  <si>
    <t>项目的实施可促进五号村从事蔬菜种植的150余户每户可增加收入约1000元；可带动50余名富余劳动力通过不同途径再就业；流转45户土地，每户土地流转金约为600元。</t>
  </si>
  <si>
    <t>梁家墩人民政府</t>
  </si>
  <si>
    <t>王三海</t>
  </si>
  <si>
    <t>龙渠乡食用菌培养示范基地基础设施建设项目</t>
  </si>
  <si>
    <r>
      <rPr>
        <sz val="16"/>
        <color rgb="FF000000"/>
        <rFont val="宋体"/>
        <charset val="134"/>
      </rPr>
      <t xml:space="preserve">龙渠乡   </t>
    </r>
    <r>
      <rPr>
        <sz val="16"/>
        <rFont val="宋体"/>
        <charset val="134"/>
      </rPr>
      <t>墩源村</t>
    </r>
  </si>
  <si>
    <t>购买15座移动式菇房，每座菇房占地28平米，用于边麻菇、鹿茸菇等食用菌种植。</t>
  </si>
  <si>
    <t>该项目采取农村老旧房屋整治与产业发展相结合的方式，动员农户拆除空置和危旧房屋后利用宅基地建设流动菇房，项目建成后即消除了危旧空置房屋安全隐患，每座菇房还能产生3万元的利润，有效增加群众收入。</t>
  </si>
  <si>
    <t>该项目建成后形成的固定资产权属为龙首村村集体，村集体将菇房以租赁的形式承租给25户农户用来种植菌菇，每年农户可增收3万元，村集体收入10万元。</t>
  </si>
  <si>
    <t>龙渠乡  人民政府</t>
  </si>
  <si>
    <t>任学斌</t>
  </si>
  <si>
    <t>甘浚镇西洞村养殖良舍建设项目</t>
  </si>
  <si>
    <t>甘浚镇   西洞村</t>
  </si>
  <si>
    <t>修建养殖小区一处，新建高标准养殖圈舍4栋，配套完善给水、电力、堆粪场、青贮窖、管理房等基础设施。</t>
  </si>
  <si>
    <t>项目建成后，预计可饲养肉牛1500头以上，有效带动周边养殖户发展肉牛养殖，增加农户经济收入。</t>
  </si>
  <si>
    <t>项目建成后，形成的资产归村集体所有，增加村集体经济收入4万元，带动养殖农户增收50万元以上。</t>
  </si>
  <si>
    <t>甘浚镇人民政府</t>
  </si>
  <si>
    <t>曹增峰</t>
  </si>
  <si>
    <t>长安镇洪信村海容模块日光温室建设项目</t>
  </si>
  <si>
    <t>长安镇   洪信村</t>
  </si>
  <si>
    <t>在长安镇洪信村四社建设海容日光温室38座，12m*55m，占地面积约80亩。</t>
  </si>
  <si>
    <t>项目建成后，将增加农户经济收入，带动群众增收致富，大力促进洪信村产业发展，改善生产生活条件和人居环境。</t>
  </si>
  <si>
    <t>项目实施后，带动全村30户群众发展实施蔬菜种植，并吸纳200人次在生产基地务工，增加群众收入。</t>
  </si>
  <si>
    <t>长安镇人民政府</t>
  </si>
  <si>
    <t>武学珍</t>
  </si>
  <si>
    <t>小麦种植补贴</t>
  </si>
  <si>
    <t>各相关乡镇</t>
  </si>
  <si>
    <t>按照2023年区委一号文件，对种植小麦的农户按照每亩300元的标准给予补助。共计补助面积39059.33亩。</t>
  </si>
  <si>
    <t>保障小麦种植农户的积极性，保障国家粮食安全。</t>
  </si>
  <si>
    <t>对4139户小麦种植户和专业合作社给予奖补，降低种植农户生产成本，保障种植农户积极性。</t>
  </si>
  <si>
    <t>各乡镇人民政府</t>
  </si>
  <si>
    <t>党寨镇马站村钢架大棚
奖补项目</t>
  </si>
  <si>
    <t>按照区委一号文件精神，对党寨镇马站村新建覆棉被大跨度智能化钢架大棚100461平方米给予补助。总补助资金502.31万元，已补助198万元，本次补助304.31万元。</t>
  </si>
  <si>
    <t>通过设施产业建设推动全区绿色蔬菜产业高质量发展，带动群众经济收入增加。</t>
  </si>
  <si>
    <t>通过吸纳务工、土地流转等方式吸纳周边不少于200人群众就近就地务工就业、延长群众就业时间。</t>
  </si>
  <si>
    <t>村集体经济公司（合作社）有机蔬菜产业种植销售奖补项目</t>
  </si>
  <si>
    <t>1.对认证的有机蔬菜生产基地面积达到400亩以上的村集体合作社、公司给予10万元补助，每新增100亩，一次递增2万元，单个主体累计补助不超过15万元；对当年年销售有机蔬菜1万吨以上的村集体合作社、公司，每销售1公斤有机蔬菜给与0.2元补助。</t>
  </si>
  <si>
    <t>鼓励和扶持村集体公司、合作社发展有机蔬菜产业种植，提升产业链销售端水平，不断增加村集体收入。</t>
  </si>
  <si>
    <t>吸纳不少于200人在村集体公司和产业基地务工，年增加收入3000元以上。</t>
  </si>
  <si>
    <t>甘州区肉牛屠宰奖补项目</t>
  </si>
  <si>
    <t>甘州区   各屠宰企业</t>
  </si>
  <si>
    <t>对年屠宰量（肉牛）超过10000头的企业，按照150元/头的标准给予奖补。</t>
  </si>
  <si>
    <t>进一步延伸肉牛产业链，鼓励群众大力发展肉牛养殖产业，提高产业链产值。</t>
  </si>
  <si>
    <t>该项目实施后，通过收购养殖户肉牛的方式，带动农户发展牛羊养殖，增强群众收入。</t>
  </si>
  <si>
    <t>甘州区各屠宰企业</t>
  </si>
  <si>
    <t>（二）到户产业项目</t>
  </si>
  <si>
    <t>娟姗牛养殖奖补项目</t>
  </si>
  <si>
    <t>甘浚镇祁连村等5个村</t>
  </si>
  <si>
    <t>积极支持甘浚镇光明村、祁连村、小泉村、高家庄村等村农户养殖娟姗牛，每养殖1头，补助资金600元。</t>
  </si>
  <si>
    <t>以资金奖补方式鼓励娟姗牛养殖，进一步扩大娟姗牛养殖规模，提高养殖效益，增加群众收入。</t>
  </si>
  <si>
    <t>直接带动200户农户养殖娟姗牛，建立“母畜企业集中养殖+仔畜农户分散育肥+订单收购+收益分红”的云鑫联农带农模式，户均年增收1500元以上。</t>
  </si>
  <si>
    <t>脱贫户（监测户）
小额信贷</t>
  </si>
  <si>
    <t>各相关   乡镇</t>
  </si>
  <si>
    <t>对脱贫户（监测户）小额信贷给予全额贴息。</t>
  </si>
  <si>
    <t>全面解决脱贫户发展缺资金难题，扶持群众发展增收产业。</t>
  </si>
  <si>
    <t>直接扶持320户脱贫户发展增收产业。</t>
  </si>
  <si>
    <t>甘州区脱贫户（监测户）庭院经济奖补项目</t>
  </si>
  <si>
    <t>对脱贫户、监测户利用房前屋后空闲场地、庭院和棚舍等，发展时令蔬菜、瓜果、草莓、中药材及花卉苗木的，对种苗进行奖补，每株补助5元，最高奖补1000元；发展食用菌生产的，每个菌棒奖补5元，最高对500个菌棒进行奖补；发展园艺盆景的，对购置的生产设施进行奖补，最高奖补1000元。养殖鸡、鸭、鹅、鸽、兔等小家禽（畜）规模在20只（包括20只）以下的，每只奖补20元；规模在21-50只的，每只奖补25元；规模在51只以上的，每只奖补30元，最高奖补200只。对脱贫户、监测户养殖牛、马、驴、骡、骆驼3头以上的每头补助300元；养殖羊、猪10头以上的，每只补助80元，羊最高奖补200只，猪最高奖补100头。</t>
  </si>
  <si>
    <t>通过项目实施，脱贫户（监测户）增收产业更加稳固，促进群众收入稳步增收。</t>
  </si>
  <si>
    <t>直接带动脱贫户户均增收2001元以上。</t>
  </si>
  <si>
    <t>（三）国有欠发达林场项目</t>
  </si>
  <si>
    <t>甘州区黑河林场密胡杨
引种培育项目</t>
  </si>
  <si>
    <t>黑河林场</t>
  </si>
  <si>
    <t>在黑河林场内建设密胡杨种苗基地100亩。</t>
  </si>
  <si>
    <t>本项目的实施，使甘州区黑河林场新建密胡杨引种及培育技术示范基地1所，基地后期的技术、苗木、人力资源推广为周边及本区域国土绿化工程、城市园林绿化提供大规格高标准精品苗木，5年内有效增加林场经济收益150-300万元。</t>
  </si>
  <si>
    <t>发展种苗培育，促进林场经济发展，带动周边村社发展苗木培育产业，带动群众务工增收。</t>
  </si>
  <si>
    <t>甘州区林业和草原局</t>
  </si>
  <si>
    <t>王东</t>
  </si>
  <si>
    <t>甘州区黑河林场</t>
  </si>
  <si>
    <t>蒲兴元</t>
  </si>
  <si>
    <t>甘州区红沙窝林场经济林基地培育建设项目</t>
  </si>
  <si>
    <t>红沙窝林场</t>
  </si>
  <si>
    <t>甘州区红沙窝林场经济林基地培育早酥梨150亩。</t>
  </si>
  <si>
    <t>项目建成后，将有效增加林场林地面积、增加林场经营收入，可提供固定劳动力就业岗位和林业技术培训，提高当地群众技术水平和眼界，增加周边群众收入。改善区域小气候也具有一定的作用，为林场可持续发展奠定良好基础。</t>
  </si>
  <si>
    <t>发展经济林培育，带动周边村社发展经济林产业，有效增加林场林地面积、林木覆盖率；增加林场经营收入；可提供固定劳动力就业岗位和林业技术培训。</t>
  </si>
  <si>
    <t>甘州区红沙窝林场</t>
  </si>
  <si>
    <t>王立鹏</t>
  </si>
  <si>
    <t>（四）新型村集体经济发展项目</t>
  </si>
  <si>
    <t>安阳乡村集体经济
发展项目</t>
  </si>
  <si>
    <t>安阳乡金王庄村等10个村</t>
  </si>
  <si>
    <t>为安阳乡金王庄村、五一村、贺家城村、帖家城村、高寺儿村、苗家堡村、毛家寺村、郎家城村、明家城村、王阜庄村等10个村各安排资金100万元，以资金入股方式投入甘肃云鑫实业有限公司，支持企业扩大养殖规模。每年按扶持资金6%的比例为村集体分红。</t>
  </si>
  <si>
    <t>项目建成后，每年增加村集体经济收入6万元，同时支持企业壮大养殖规模，促进奶牛产业高质量发展。</t>
  </si>
  <si>
    <t>推行“母畜企业集中养殖+仔畜农户分散育肥+订单收购+收益分红”的云鑫模式，与安阳乡、花寨乡600户农户签订仔畜代养协议，年均增收2000元，吸纳就业100人，通过收购玉米、饲草等利益联结方式，带动500户农户户均增收750元。</t>
  </si>
  <si>
    <t>安阳乡人民政府</t>
  </si>
  <si>
    <t>张娟娟</t>
  </si>
  <si>
    <t>花寨乡和脱贫村集体经济发展项目</t>
  </si>
  <si>
    <t>花寨乡7个行政村、白城村、永定村、东寺村</t>
  </si>
  <si>
    <t>为花寨乡柏杨树村、余家城村、花寨村、滚家城村、新城村、滚家庄、西阳村和龙渠乡白城村、碱滩镇永定村、甘浚镇东寺村等10个村各安排资金100万元，以资金入股张掖市登海种业有限公司新建气象监测站。每年按扶持资金6%的比例为村集体分红。</t>
  </si>
  <si>
    <t>项目建成后，每年增加村集体经济收入6万元，同时支持企业提高生产效率，促进玉米制种产业高质量发展。</t>
  </si>
  <si>
    <t>带动全区不少于3000户农户发展玉米制种产业，提高群众经营性收入。</t>
  </si>
  <si>
    <t>各相关乡镇政府</t>
  </si>
  <si>
    <t>大满镇朱家庄村集体经济发展项目</t>
  </si>
  <si>
    <t>续建</t>
  </si>
  <si>
    <t>大满镇    朱家庄村</t>
  </si>
  <si>
    <t>以资金入股形式入股张掖市跃武农业发展有限公司，新建占地面积4400㎡的高标准生猪繁育基地圈舍4栋，配套建设其他附属设施。建成运营后，每年按不低于扶持资金10%的比例为村集体分红。</t>
  </si>
  <si>
    <t>项目建成后，张掖市跃武农业发展有限公司将养殖圈舍和设施向第三方企业出租，由第三方企业进行生猪繁育，预计年出栏生猪10000头，总产值1800万元，纯收入560万元。</t>
  </si>
  <si>
    <t>采取“党总支+村集体公司+企业”的发展模式，项目建成后可为附近农户及脱贫户提供就业岗位15个，人均可增收10000元。</t>
  </si>
  <si>
    <t>甘州区委组织部</t>
  </si>
  <si>
    <t>白云峰</t>
  </si>
  <si>
    <t>乌江镇平原村集体经济
发展项目</t>
  </si>
  <si>
    <t>乌江镇    平原村</t>
  </si>
  <si>
    <t>以资金入股形式入股乌江镇平原村股份经济合作社，与张掖市西大湖现代农业开发有限公司合作，新建日加工50吨乌江贡米加工生产线一条。项目投入运营后，每年按不低于扶持资金10%的比例为村集体分红。</t>
  </si>
  <si>
    <t>项目建成后，通过大力推广规模化、标准化种植，在大湾村、平原村、元丰村等村引进旱稻种植，成方连片发展，实现总量扩张，进一步扩大乌江贡米影响力，重塑乌江贡米品牌。预计年收入10万。</t>
  </si>
  <si>
    <t>采取“村集体+企业+合作社”的发展模式，为元丰村、大湾村、平原村3个村3000亩水稻解决稻米生产难题；直接吸纳就业50人以上，增加收入3000元。</t>
  </si>
  <si>
    <t>乌江镇人民政府</t>
  </si>
  <si>
    <t>邢学谦</t>
  </si>
  <si>
    <t>乌江镇天乐村集体经济
发展项目</t>
  </si>
  <si>
    <t>乌江镇    天乐村</t>
  </si>
  <si>
    <t>以资金入股形式入股张掖市甘州区垚犇农业发展有限公司，新建高标准制种蔬菜基地300亩。项目投入运营后，每年按不低于扶持资金10%的比例为村集体分红。</t>
  </si>
  <si>
    <t>建成制种蔬菜种子清洗厂1个，钢架大棚30座，种植制种番茄、辣椒共计300亩，年产值达1500余万元，农户收益700余万元，村集体公司收益10万元。</t>
  </si>
  <si>
    <t>采取“村集体+合作社+农户”的发展模式，为1200多人提供就近务工岗位，人均增收10000多元；为150户农户提供标准化蔬菜制种种植基地，户均增收40000元。</t>
  </si>
  <si>
    <t>沙井镇下利沟村集体经济发展项目</t>
  </si>
  <si>
    <t>沙井镇   下利沟村</t>
  </si>
  <si>
    <t>以资金入股形式入股张掖市胜丰利盈农业发展有限公司，与甘州区邦泰盛世农牧农民专业合作社合作，购置无人机6台、移动充电站6个、厢式货车6辆，为周边制种基地病虫害防治业务提供服务项目，建成运营后，每年按不低于扶持资金10%的比例为村集体分红。</t>
  </si>
  <si>
    <t>项目实施后，预计服务耕地面积33万亩，每亩地纯收入3元，年收入100万元。</t>
  </si>
  <si>
    <t>以“村集体经济公司+专业合作社+农户”的模式，带动50余户农户就业务工，户均增收5000元。</t>
  </si>
  <si>
    <t>沙井镇人民政府</t>
  </si>
  <si>
    <t>薛洁中</t>
  </si>
  <si>
    <t>甘浚镇祁连村集体经济
发展项目</t>
  </si>
  <si>
    <t>甘浚镇    祁连村</t>
  </si>
  <si>
    <t>以资金入股形式入股张掖市祁辉生态农业发展有限公司，与镇集体控股的张掖市甘浚祁浚瑞农业发展有限公司合作，建设特色民宿2套，并配套民宿内部相关基础设施，完工后由镇村两级运行。项目投入运营后，每年按不低于扶持资金10%的比例分红。</t>
  </si>
  <si>
    <t>依托丹霞旅游景区，进行特色民宿运营，预计实现每套民宿每天租售500元，每年预计租售150天，预计年收入可达到15万。</t>
  </si>
  <si>
    <t>采取“党支部+企业+农户”的发展模式，带动甘浚镇24户贫困户及祁连村40户困难户配股分红。</t>
  </si>
  <si>
    <t>三闸镇红沙窝村集体经济发展项目</t>
  </si>
  <si>
    <t>三闸镇    红沙窝村</t>
  </si>
  <si>
    <t>以资金入股形式入股张掖市永盛达发展有限公司，与马文义养殖专业合作社，主要用于购置肉牛60头及饲草，进一步扩大养殖规模。项目建成运营后，每年按不低于扶持资金10%的比例为村集体分红。</t>
  </si>
  <si>
    <t>在现有基础上扩大养殖规模，争取肉牛总养殖量达到850头左右，除去人工、饲草等成本，预计年收入可达到70万元以上。</t>
  </si>
  <si>
    <t>采取“党支部+村集体+公司”运营模式，进一步扩大养殖规模，增加就业岗位3-4个。同时，带动周边4个村1000余亩土地种植饲草作物回收，带动群众增收致富。</t>
  </si>
  <si>
    <t>三闸镇人民政府</t>
  </si>
  <si>
    <t>潘万雄</t>
  </si>
  <si>
    <t>上秦镇八里堡村集体经济发展项目</t>
  </si>
  <si>
    <t>上秦镇    八里堡村</t>
  </si>
  <si>
    <t>以资金入股形式入股甘州区上秦镇八里堡村股份经济合作社，与张掖市陇原泽润农业发展有限公司合作，购置冰条冰瓶冷链运输车2辆、叉车2辆，新建冰瓶灌装生产线1条，扩大制冰产业规模。项目建成运营后，每年按不低于扶持资金10%的比例为村集体分红。</t>
  </si>
  <si>
    <t>在现有基础上继续扩大制冰车间生产规模，在日产冰条量80吨的基础上，新建冰瓶生产线、购置运输车等配套设备，不断拓展制冰产业链，预计年收益达130万元。</t>
  </si>
  <si>
    <t>采取“股份经济合作社＋基地＋农户”模式，带动周边40户农户就近务工，新增就业岗位4个。</t>
  </si>
  <si>
    <t>上秦镇人民政府</t>
  </si>
  <si>
    <t>王莉</t>
  </si>
  <si>
    <t>党寨镇党寨村集体经济
发展项目</t>
  </si>
  <si>
    <t>党寨镇    党寨村</t>
  </si>
  <si>
    <t>以资金入股形式入股甘肃恒泰融农牧有限公司，认证有机蔬菜基地200亩，新建6000㎡鲜切花生产基地，统一加工包装销售。项目建成运营后，每年按不低于扶持资金10%的比例为村集体分红。</t>
  </si>
  <si>
    <t>项目实施后，通过有机化改造土地200亩，种植有机蔬菜，预计收益150万元；新建6000平方米鲜切花生产基地，引进种植高端花卉12个品种60万株，每株销售0.5元，实现收入30万元。</t>
  </si>
  <si>
    <t>采取“党支部+公司+农户”的模式，提供就业岗位40余个，户均增加收入3000元。</t>
  </si>
  <si>
    <t>碱滩镇太平村集体经济
发展项目</t>
  </si>
  <si>
    <t>碱滩镇    太平村</t>
  </si>
  <si>
    <t>以资金入股形式入股张掖市万盛泰平农业发展有限公司，与甘州区碱滩镇基层供销社合作，实施本农业社会化服务项目，从农作物生长不同阶段为制种企业和群众提供不同配方的肥料，以整村整片开展农田托管服务30000亩。项目建成运营后，每年按不低于扶持资金10%的比例为村集体分红。</t>
  </si>
  <si>
    <t>项目建成后，从耕、种、防、收四个环节跟踪服务，整村整片农田托管服务3万亩，预计年产值1.29亿元，纯收入300万元。</t>
  </si>
  <si>
    <t>采取“村集体+供销社”模式，由供销社负责实施农业社会化服务项目，带动周边群众50余户农户和脱贫户就业务工，户均增收3800元。</t>
  </si>
  <si>
    <t>碱滩镇人民政府</t>
  </si>
  <si>
    <t>滚多龙</t>
  </si>
  <si>
    <t>花寨乡西阳村集体经济
发展项目</t>
  </si>
  <si>
    <t>花寨乡    西阳村</t>
  </si>
  <si>
    <t>以资金入股形式入股甘州区花寨乡西阳村股份经济合作社，与甘州区大口子生态养殖专业合作社合作，利用已建成的1454亩经济林，建设高原拓展训练及度假基地，计划在林区养殖生态鸡，年出栏15000羽。项目建成运营后，每年按不低于扶持资金10%的比例为村集体分红。</t>
  </si>
  <si>
    <t>利用建成的1454亩经济林，发展乡村旅游、林下生态鸡养殖，带动有条件的农户回村发展旅游业，鼓励全村农户壮大生态鸡养殖规模，预计年收益20万元。</t>
  </si>
  <si>
    <t>采取“党总支+合作社+农户”模式，发展乡村旅游业和林下生态鸡养殖业，带动周边群众50余户农户和脱贫户就业务工，户均增收3800元。</t>
  </si>
  <si>
    <t>花寨乡人民政府</t>
  </si>
  <si>
    <t>郑晓伟</t>
  </si>
  <si>
    <t>龙渠乡头闸村集体经济
发展项目</t>
  </si>
  <si>
    <t>龙渠乡   头闸村</t>
  </si>
  <si>
    <t>以资金入股形式入股甘肃禾通清农业发展有限公司，用于养殖种植，流转土地364亩种植玉米制种，购买大型饲料机一台，粪污清理机一台。项目建成运营后，每年按不低于扶持资金10%的比例为村集体分红。</t>
  </si>
  <si>
    <t>通过扩大种养规模，在现有的基础上，争取肉牛存栏量达到120头。肉羊存栏量300只左右，除去人工和饲料等成本，预计养殖年收益8万元。扩大种植规模，争取流转耕地400亩以上，提升本村劳动人口就业率，预计种植年收益12万元。</t>
  </si>
  <si>
    <t>采取“村集体+合作社+公司”模式，流转30户农户土地364亩种植玉米制种，吸纳务工20人。</t>
  </si>
  <si>
    <t>龙渠乡人民政府</t>
  </si>
  <si>
    <t>明永镇中南村集体经济
发展项目</t>
  </si>
  <si>
    <t>明永镇   中南村</t>
  </si>
  <si>
    <t>以资金入股形式入股张掖市沃翰农业开发有限公司，购置2台轮式拖拉机，配套打包机、深松机、犁铧等农用机械，用于农业社会化服务，推进全村玉米制种机械化、集约化，降低群众种植成本，增加群众收入。项目建成运营后，每年按不低于扶持资金10%的比例为村集体分红。</t>
  </si>
  <si>
    <t>在整合群众现有农用机械基础上，购置2台轮式拖拉机，配套打包机、深松机、犁铧等农用机械，用于农业社会化服务，推进全村玉米制种机械化、集约化，降低群众种植成本，增加群众收入。预计年收益10万元。</t>
  </si>
  <si>
    <t>采取“党支部+农户+企业”的发展模式，开展农业社会化服务，推进全村玉米制种机械化、集约化，降低群众种植成本，增加群众收入。服务面积4400亩，吸纳20人。</t>
  </si>
  <si>
    <t>明永镇人民政府</t>
  </si>
  <si>
    <t>张浩</t>
  </si>
  <si>
    <t>二、就业帮扶</t>
  </si>
  <si>
    <t>脱贫劳动力（含监测帮扶对象）外出务工一次性交通补助项目</t>
  </si>
  <si>
    <t>2024年对跨省就业的脱贫劳动力，按照600元的标准给予一次性往返交通费补贴；对省内区外就近就业的脱贫劳动力，按300元的标准给予一次性往返交通费补贴，（暂时无法提供资料的省外预付200元，省内预付100元），计划补贴400人，需补助资金20万元。</t>
  </si>
  <si>
    <t>降低务工就业成本，提高脱贫劳动力外出务工积极性，提高脱贫劳动力收入。</t>
  </si>
  <si>
    <t>通过交通费补贴，降低外出务工成本，增强稳定就业信心，确保有输转意愿的脱贫劳动力实现应转尽转，增加工资性收入。</t>
  </si>
  <si>
    <t>甘州区人力资源和社会保障局</t>
  </si>
  <si>
    <t>陈向东</t>
  </si>
  <si>
    <t>乡村就业工厂（帮扶车间）吸纳甘肃籍脱贫劳动力奖补项目</t>
  </si>
  <si>
    <t>2024年乡村就业工厂（帮扶车间）预计稳定就业6个月以上的30人，按3000 元/人标准给予生产经营主体奖补，共计资金9万元。</t>
  </si>
  <si>
    <t>积极鼓励乡村就业工厂（帮扶车间）优先吸纳脱贫劳动力，从而实现稳定脱贫。</t>
  </si>
  <si>
    <t>通过奖励乡村就业工厂（帮扶车间），鼓励乡村就业工厂（帮扶车间）更加积极主动的带动脱贫人口发展，吸纳更多的脱贫人口到乡村就业工厂（帮扶车间）就业。</t>
  </si>
  <si>
    <t>乡村公益性岗位补贴</t>
  </si>
  <si>
    <t>2024年预计为12个乡镇68名创稳网格乡村公益性岗位人员，每人每月500元标准发放岗位补贴40.8万元，44个乡村公益性岗位区级配套资金13.2万元，共计54万元。</t>
  </si>
  <si>
    <t>通过乡村公益性岗位开发，安置脱贫劳动力和监测对象，巩固脱贫成果，增加家庭收入。</t>
  </si>
  <si>
    <t>寄递物流公益岗位人员
补助</t>
  </si>
  <si>
    <t>对40名寄递物流公益岗位人员补助人员发放补助，每月600元。</t>
  </si>
  <si>
    <t>雨露计划项目</t>
  </si>
  <si>
    <t>对脱贫户（监测户）新增劳动力培训给予补助，每人每年3000元。</t>
  </si>
  <si>
    <t>项目实施后，进一步提高新增脱贫劳动力就业技能，拓宽就业渠道。</t>
  </si>
  <si>
    <t>扶持不少于80名新增劳动力提高就业能力。</t>
  </si>
  <si>
    <t>脱贫家庭劳动力职业技能培训项目</t>
  </si>
  <si>
    <t>2024年预计培训脱贫家庭劳动力40人，按照脱贫劳动力培训补贴标准补贴，需补助资金8万元。</t>
  </si>
  <si>
    <t>有效增强脱贫劳动力生产就业能力。</t>
  </si>
  <si>
    <t>通过开展脱贫家庭劳动力职业技能培训，巩固提升脱贫家庭劳动力技能水平。</t>
  </si>
  <si>
    <t>农村致富带头人培训和乡村工匠培训</t>
  </si>
  <si>
    <t>对农村致富带头人和乡村工匠开展培训75人，每人2000元。</t>
  </si>
  <si>
    <t>扶持不少于50名干部和25名工匠提高带领群众增收致富能力。</t>
  </si>
  <si>
    <t>三、乡村建设</t>
  </si>
  <si>
    <t>甘州区碱滩镇2024年中央财政以工代赈项目</t>
  </si>
  <si>
    <t>2024.5-2024.9</t>
  </si>
  <si>
    <t>碱滩镇
碱滩村、 永星村</t>
  </si>
  <si>
    <t>新建道路总长4.38km，其中碱滩村道路长度为2.233km，永星村金满园林果种植基地道路长度2.147km。</t>
  </si>
  <si>
    <t>大大提高区域公路通行能力，使农村的投资环境得到改善，对农民的收入以及消费能力的提升都有着积极的促进作用，同时还能增加就业，促进周边地区的经济增长具有重要意义。</t>
  </si>
  <si>
    <t>该项目的实施将带动项目所在村低收入人口48人就业，提高低收入人口家庭收入。</t>
  </si>
  <si>
    <t>甘州区发展和改革局</t>
  </si>
  <si>
    <t>张富</t>
  </si>
  <si>
    <t>乌江镇和美乡村集镇改造提升项目</t>
  </si>
  <si>
    <t>乌江镇
集镇</t>
  </si>
  <si>
    <t>1.新架设强电电力管线3.2公里、弱电电力管线2.8公里；2.铺设人行道面包砖2.8公里（含道牙石）；3.配套乌江镇集镇集中安置点路、水、电、污水管网等基础设施。</t>
  </si>
  <si>
    <t>改善集镇人居环境，在保留传统文化风貌的同时又融入现代元素，有效提升集镇整体风貌和品位，彻底消除集镇老、旧、乱的现象。</t>
  </si>
  <si>
    <t>项目实施过程中，计划用工300个，将有效带动周边劳动力再就业，增加群众收入。</t>
  </si>
  <si>
    <t>碱滩镇普家庄村基础设施建设项目</t>
  </si>
  <si>
    <t>碱滩镇
普家庄村</t>
  </si>
  <si>
    <t>铺设U型灌溉渠2484米，并配套路基排水设施工程，安装DN300水泥管1788米，新建检查井54个；在主路、支路、村民道路人行道铺设路缘石5870米；在主路、支路铺设300*150*50mm透水砖3925㎡；硬化地面1756㎡，架设电缆334m，新建4.5m宽水泥混凝土路100m，敷设混凝土路肩3569.6㎡；主入口新建沥青道路472.113m。</t>
  </si>
  <si>
    <t>通过实施项目，使全村基础配套设施更加齐全，提升了周边的群众的生活环境，既达到了美化环境提升集镇形象又达到了发展镇域经济的目标。</t>
  </si>
  <si>
    <t>该项目的实施，将有效改善当地农村人居环境，提高农民群众生活质量，更有助于乡村振兴战略的实施、村容整洁目标的顺利达成与农村和谐社会的构建。</t>
  </si>
  <si>
    <t>2023年度“安居宝”贷款贴息项目</t>
  </si>
  <si>
    <t>对拆除空置房、老旧房屋等存在安全隐患房屋、按照“一户一宅”要求新建房屋且符合村庄规划的，且享受“安居宝”贷款农户给予贷款贴息。</t>
  </si>
  <si>
    <t>带动群众参与乡村建设的积极性，改善群众居住条件和村庄村容村貌。</t>
  </si>
  <si>
    <t>进一步减轻农户新建房屋的压力，将有效改善全村人居环境及生产生活条件。</t>
  </si>
  <si>
    <t>2023年清洁村庄补助资金</t>
  </si>
  <si>
    <t>对2023年验收合格的196个高质量清洁村庄进行奖补，其中36个优秀级每个补助6万元；49个良好级每个补助4万元；111个较好级每个补助2万元。</t>
  </si>
  <si>
    <t>进一步激发各乡镇创建高质量清洁村庄的积极性，推动全区各乡镇人居环境改善。</t>
  </si>
  <si>
    <t>完善村级环卫设施，改善人居环境和村容村貌。</t>
  </si>
  <si>
    <t>四、乡村治理</t>
  </si>
  <si>
    <t>甘州区“巾帼家美积分
超市”建设运营项目</t>
  </si>
  <si>
    <t>为已建成的148个家“巾帼家美积分超市”（含18家社区“巾帼家美积分超市”），补充货品需59.2万元（平均4000元/家）；新建农村“家美积分超市”20家，建设启动资金需10万元（平均5000元/家）。</t>
  </si>
  <si>
    <t>将家庭参与产业发展、群众参与基层社会治理、文明新风建设、美丽家园创建等乡村治理内容纳入积分管理，激发群众积极投身增收致富、产业发展、环境整治、共建生态宜居家园的积极性主动性创造性用。</t>
  </si>
  <si>
    <t>激发群众积极投身增收致富、产业发展、环境整治、关爱帮扶“三留一困”人员等社会治理方面发挥引领作用。</t>
  </si>
  <si>
    <t>甘州区妇女联合委员会</t>
  </si>
  <si>
    <t>刘彩霞</t>
  </si>
  <si>
    <t>五、其它</t>
  </si>
  <si>
    <t>项目管理费</t>
  </si>
  <si>
    <t>用于项目规划编制、招投标、预决算、绩效评价、工程审计和验收等。</t>
  </si>
  <si>
    <t>进一步提高项目资金管理水平，确保项目资金安全高效使用。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</si>
</sst>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  <numFmt numFmtId="179" formatCode="0.0000_ "/>
    <numFmt numFmtId="180" formatCode="0.000_ 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黑体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b/>
      <sz val="16"/>
      <color theme="1"/>
      <name val="楷体_GB2312"/>
      <charset val="134"/>
    </font>
    <font>
      <sz val="16"/>
      <color theme="1"/>
      <name val="宋体"/>
      <charset val="134"/>
    </font>
    <font>
      <b/>
      <sz val="16"/>
      <color theme="1"/>
      <name val="黑体"/>
      <charset val="134"/>
    </font>
    <font>
      <b/>
      <sz val="16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国标黑体"/>
      <charset val="134"/>
    </font>
    <font>
      <sz val="36"/>
      <color indexed="8"/>
      <name val="方正小标宋简体"/>
      <charset val="134"/>
    </font>
    <font>
      <sz val="16"/>
      <name val="黑体"/>
      <charset val="134"/>
    </font>
    <font>
      <b/>
      <sz val="16"/>
      <name val="黑体"/>
      <charset val="134"/>
    </font>
    <font>
      <b/>
      <sz val="16"/>
      <color indexed="8"/>
      <name val="黑体"/>
      <charset val="134"/>
    </font>
    <font>
      <b/>
      <sz val="16"/>
      <color indexed="8"/>
      <name val="楷体_GB2312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name val="等线"/>
      <charset val="134"/>
    </font>
    <font>
      <sz val="12"/>
      <name val="黑体"/>
      <charset val="134"/>
    </font>
    <font>
      <sz val="16"/>
      <color indexed="8"/>
      <name val="宋体"/>
      <charset val="134"/>
      <scheme val="major"/>
    </font>
    <font>
      <sz val="16"/>
      <color rgb="FF000000"/>
      <name val="宋体"/>
      <charset val="134"/>
      <scheme val="major"/>
    </font>
    <font>
      <sz val="16"/>
      <name val="仿宋_GB2312"/>
      <charset val="134"/>
    </font>
    <font>
      <sz val="14"/>
      <color indexed="8"/>
      <name val="宋体"/>
      <charset val="134"/>
    </font>
    <font>
      <sz val="16"/>
      <color theme="1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4" applyNumberFormat="0" applyAlignment="0" applyProtection="0">
      <alignment vertical="center"/>
    </xf>
    <xf numFmtId="0" fontId="36" fillId="5" borderId="15" applyNumberFormat="0" applyAlignment="0" applyProtection="0">
      <alignment vertical="center"/>
    </xf>
    <xf numFmtId="0" fontId="37" fillId="5" borderId="14" applyNumberFormat="0" applyAlignment="0" applyProtection="0">
      <alignment vertical="center"/>
    </xf>
    <xf numFmtId="0" fontId="38" fillId="6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46" fillId="0" borderId="0"/>
  </cellStyleXfs>
  <cellXfs count="11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8" fontId="13" fillId="0" borderId="2" xfId="0" applyNumberFormat="1" applyFont="1" applyFill="1" applyBorder="1" applyAlignment="1" applyProtection="1">
      <alignment horizontal="center" vertical="center" wrapText="1"/>
    </xf>
    <xf numFmtId="178" fontId="13" fillId="0" borderId="3" xfId="0" applyNumberFormat="1" applyFont="1" applyFill="1" applyBorder="1" applyAlignment="1" applyProtection="1">
      <alignment horizontal="center" vertical="center" wrapText="1"/>
    </xf>
    <xf numFmtId="178" fontId="13" fillId="0" borderId="4" xfId="0" applyNumberFormat="1" applyFont="1" applyFill="1" applyBorder="1" applyAlignment="1" applyProtection="1">
      <alignment horizontal="center" vertical="center" wrapText="1"/>
    </xf>
    <xf numFmtId="178" fontId="1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6" fillId="0" borderId="7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0" fontId="16" fillId="0" borderId="1" xfId="0" applyNumberFormat="1" applyFont="1" applyFill="1" applyBorder="1" applyAlignment="1">
      <alignment horizontal="center" vertical="center"/>
    </xf>
    <xf numFmtId="0" fontId="19" fillId="0" borderId="1" xfId="5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1" xfId="50" applyFont="1" applyFill="1" applyBorder="1" applyAlignment="1">
      <alignment horizontal="left" vertical="center" wrapText="1"/>
    </xf>
    <xf numFmtId="0" fontId="18" fillId="0" borderId="1" xfId="5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/>
    </xf>
    <xf numFmtId="179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NumberFormat="1" applyFont="1" applyFill="1" applyBorder="1" applyAlignment="1">
      <alignment horizontal="center" vertical="center"/>
    </xf>
    <xf numFmtId="179" fontId="23" fillId="2" borderId="10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4" fillId="2" borderId="1" xfId="5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51" applyFont="1" applyFill="1" applyBorder="1" applyAlignment="1">
      <alignment horizontal="left" vertical="center" wrapText="1"/>
    </xf>
    <xf numFmtId="0" fontId="18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5" fillId="0" borderId="1" xfId="0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2" xfId="50"/>
    <cellStyle name="常规 10 2" xfId="51"/>
    <cellStyle name="常规 12" xfId="52"/>
    <cellStyle name="常规_张义镇整乡推进项目计划表2(1)" xfId="5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26035</xdr:rowOff>
    </xdr:to>
    <xdr:pic>
      <xdr:nvPicPr>
        <xdr:cNvPr id="1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26035</xdr:rowOff>
    </xdr:to>
    <xdr:pic>
      <xdr:nvPicPr>
        <xdr:cNvPr id="1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19685</xdr:rowOff>
    </xdr:to>
    <xdr:pic>
      <xdr:nvPicPr>
        <xdr:cNvPr id="1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19685</xdr:rowOff>
    </xdr:to>
    <xdr:pic>
      <xdr:nvPicPr>
        <xdr:cNvPr id="1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57</xdr:row>
      <xdr:rowOff>0</xdr:rowOff>
    </xdr:from>
    <xdr:to>
      <xdr:col>5</xdr:col>
      <xdr:colOff>399415</xdr:colOff>
      <xdr:row>57</xdr:row>
      <xdr:rowOff>33020</xdr:rowOff>
    </xdr:to>
    <xdr:pic>
      <xdr:nvPicPr>
        <xdr:cNvPr id="1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53440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57</xdr:row>
      <xdr:rowOff>0</xdr:rowOff>
    </xdr:from>
    <xdr:to>
      <xdr:col>5</xdr:col>
      <xdr:colOff>390525</xdr:colOff>
      <xdr:row>57</xdr:row>
      <xdr:rowOff>33020</xdr:rowOff>
    </xdr:to>
    <xdr:pic>
      <xdr:nvPicPr>
        <xdr:cNvPr id="1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53440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1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1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1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1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1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1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1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2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2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2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2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2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2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2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2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2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2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2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2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3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3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3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3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3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3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3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3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3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3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3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3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3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3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3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4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4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4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4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4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4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4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4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4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4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4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4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5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5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5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5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5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5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5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5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5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5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18415</xdr:rowOff>
    </xdr:to>
    <xdr:pic>
      <xdr:nvPicPr>
        <xdr:cNvPr id="6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18415</xdr:rowOff>
    </xdr:to>
    <xdr:pic>
      <xdr:nvPicPr>
        <xdr:cNvPr id="6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29845</xdr:rowOff>
    </xdr:to>
    <xdr:pic>
      <xdr:nvPicPr>
        <xdr:cNvPr id="6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29845</xdr:rowOff>
    </xdr:to>
    <xdr:pic>
      <xdr:nvPicPr>
        <xdr:cNvPr id="6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29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37465</xdr:rowOff>
    </xdr:to>
    <xdr:pic>
      <xdr:nvPicPr>
        <xdr:cNvPr id="6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37465</xdr:rowOff>
    </xdr:to>
    <xdr:pic>
      <xdr:nvPicPr>
        <xdr:cNvPr id="6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7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6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14605</xdr:rowOff>
    </xdr:to>
    <xdr:pic>
      <xdr:nvPicPr>
        <xdr:cNvPr id="6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14605</xdr:rowOff>
    </xdr:to>
    <xdr:pic>
      <xdr:nvPicPr>
        <xdr:cNvPr id="6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6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6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6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11430</xdr:rowOff>
    </xdr:to>
    <xdr:pic>
      <xdr:nvPicPr>
        <xdr:cNvPr id="7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11430</xdr:rowOff>
    </xdr:to>
    <xdr:pic>
      <xdr:nvPicPr>
        <xdr:cNvPr id="7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42</xdr:row>
      <xdr:rowOff>0</xdr:rowOff>
    </xdr:from>
    <xdr:to>
      <xdr:col>5</xdr:col>
      <xdr:colOff>393065</xdr:colOff>
      <xdr:row>42</xdr:row>
      <xdr:rowOff>33655</xdr:rowOff>
    </xdr:to>
    <xdr:pic>
      <xdr:nvPicPr>
        <xdr:cNvPr id="7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265" y="62649100"/>
          <a:ext cx="23939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380365</xdr:colOff>
      <xdr:row>42</xdr:row>
      <xdr:rowOff>0</xdr:rowOff>
    </xdr:from>
    <xdr:to>
      <xdr:col>5</xdr:col>
      <xdr:colOff>388620</xdr:colOff>
      <xdr:row>42</xdr:row>
      <xdr:rowOff>33655</xdr:rowOff>
    </xdr:to>
    <xdr:pic>
      <xdr:nvPicPr>
        <xdr:cNvPr id="7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3960" y="62649100"/>
          <a:ext cx="8255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7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7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7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7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7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7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0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0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0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0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0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1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1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1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1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1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1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1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1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1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2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2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2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2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2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2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3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3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3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3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3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3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3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3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3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3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3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3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3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4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4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4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4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4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4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4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4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4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4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4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4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4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4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4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4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4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4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5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5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5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5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5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5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5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5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5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5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6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6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6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6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6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6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6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7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7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7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7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7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7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7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26035</xdr:rowOff>
    </xdr:to>
    <xdr:pic>
      <xdr:nvPicPr>
        <xdr:cNvPr id="87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7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26035</xdr:rowOff>
    </xdr:to>
    <xdr:pic>
      <xdr:nvPicPr>
        <xdr:cNvPr id="87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26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7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8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8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8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8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3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3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93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3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93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93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3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3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4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4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4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4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4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4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4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4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4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4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5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5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5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5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5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5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5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5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5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5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6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6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96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96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96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19685</xdr:rowOff>
    </xdr:to>
    <xdr:pic>
      <xdr:nvPicPr>
        <xdr:cNvPr id="896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96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19685</xdr:rowOff>
    </xdr:to>
    <xdr:pic>
      <xdr:nvPicPr>
        <xdr:cNvPr id="896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6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6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7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7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7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8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8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8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8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8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8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8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8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8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8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9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9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9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9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9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899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9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9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9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899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0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0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0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0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0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0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0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0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0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0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1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1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1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1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1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1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1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1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1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1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2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2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22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23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24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25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26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155575</xdr:colOff>
      <xdr:row>59</xdr:row>
      <xdr:rowOff>0</xdr:rowOff>
    </xdr:from>
    <xdr:to>
      <xdr:col>5</xdr:col>
      <xdr:colOff>399415</xdr:colOff>
      <xdr:row>59</xdr:row>
      <xdr:rowOff>33020</xdr:rowOff>
    </xdr:to>
    <xdr:pic>
      <xdr:nvPicPr>
        <xdr:cNvPr id="9027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9170" y="87934800"/>
          <a:ext cx="24384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28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29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30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59</xdr:row>
      <xdr:rowOff>0</xdr:rowOff>
    </xdr:from>
    <xdr:to>
      <xdr:col>5</xdr:col>
      <xdr:colOff>390525</xdr:colOff>
      <xdr:row>59</xdr:row>
      <xdr:rowOff>33020</xdr:rowOff>
    </xdr:to>
    <xdr:pic>
      <xdr:nvPicPr>
        <xdr:cNvPr id="9031" name="Picture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5230" y="87934800"/>
          <a:ext cx="8890" cy="330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O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O:\DOCUME~1\zq\LOCALS~1\Temp\&#36130;&#25919;&#20379;&#20859;&#20154;&#21592;&#20449;&#24687;&#34920;\&#25945;&#32946;\&#27896;&#27700;&#22235;&#2001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A:\zzj(200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\\Budgetserver\&#39044;&#31639;&#21496;\BY\YS3\97&#20915;&#31639;&#21306;&#21439;&#26368;&#21518;&#27719;&#246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ome\lvpeng\&#24037;&#20316;\2024&#24180;&#24230;&#24037;&#20316;\&#19987;&#39033;&#24037;&#20316;&#9313;---2024&#39033;&#30446;&#35268;&#33539;&#21270;&#31649;&#29702;\&#23454;&#25805;&#25163;&#20876;2.0&#29256;&#65288;0226&#20462;&#25913;&#65289;\&#39033;&#30446;&#23454;&#26045;&#36164;&#26009;&#27169;&#29256;\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0"/>
  <sheetViews>
    <sheetView tabSelected="1" zoomScale="64" zoomScaleNormal="64" workbookViewId="0">
      <pane xSplit="6" ySplit="6" topLeftCell="G33" activePane="bottomRight" state="frozen"/>
      <selection/>
      <selection pane="topRight"/>
      <selection pane="bottomLeft"/>
      <selection pane="bottomRight" activeCell="A7" sqref="A7:B7"/>
    </sheetView>
  </sheetViews>
  <sheetFormatPr defaultColWidth="9" defaultRowHeight="14.25"/>
  <cols>
    <col min="1" max="1" width="5.75" style="11" customWidth="1"/>
    <col min="2" max="2" width="32.9666666666667" style="12" customWidth="1"/>
    <col min="3" max="3" width="9.05833333333333" style="13" customWidth="1"/>
    <col min="4" max="4" width="16.0166666666667" style="13" customWidth="1"/>
    <col min="5" max="5" width="13.6833333333333" style="14" customWidth="1"/>
    <col min="6" max="6" width="68.8833333333333" style="11" customWidth="1"/>
    <col min="7" max="10" width="9" style="11" customWidth="1"/>
    <col min="11" max="11" width="9" style="15" customWidth="1"/>
    <col min="12" max="12" width="46.2916666666667" style="16" customWidth="1"/>
    <col min="13" max="13" width="45.9416666666667" style="16" customWidth="1"/>
    <col min="14" max="14" width="10.1416666666667" style="13" customWidth="1"/>
    <col min="15" max="15" width="9.95" style="13" customWidth="1"/>
    <col min="16" max="16" width="12.3" style="13" customWidth="1"/>
    <col min="17" max="17" width="11.5916666666667" style="17" customWidth="1"/>
    <col min="18" max="18" width="10.7416666666667" style="17" customWidth="1"/>
    <col min="19" max="19" width="11.3333333333333" style="17" customWidth="1"/>
    <col min="20" max="20" width="11.9083333333333" style="17" customWidth="1"/>
    <col min="21" max="21" width="11.7166666666667" style="17" customWidth="1"/>
    <col min="22" max="23" width="10.1333333333333" style="12" customWidth="1"/>
    <col min="24" max="24" width="8.86666666666667" style="12" customWidth="1"/>
    <col min="25" max="16384" width="9" style="18"/>
  </cols>
  <sheetData>
    <row r="1" ht="34" customHeight="1" spans="1:2">
      <c r="A1" s="19" t="s">
        <v>0</v>
      </c>
      <c r="B1" s="19"/>
    </row>
    <row r="2" s="1" customFormat="1" ht="58" customHeight="1" spans="1:25">
      <c r="A2" s="20" t="s">
        <v>1</v>
      </c>
      <c r="B2" s="20"/>
      <c r="C2" s="20"/>
      <c r="D2" s="20"/>
      <c r="E2" s="21"/>
      <c r="F2" s="20"/>
      <c r="G2" s="20"/>
      <c r="H2" s="20"/>
      <c r="I2" s="20"/>
      <c r="J2" s="20"/>
      <c r="K2" s="8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10"/>
    </row>
    <row r="3" s="2" customFormat="1" ht="30" customHeight="1" spans="1:25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  <c r="G3" s="25" t="s">
        <v>8</v>
      </c>
      <c r="H3" s="26"/>
      <c r="I3" s="26"/>
      <c r="J3" s="26"/>
      <c r="K3" s="81"/>
      <c r="L3" s="82" t="s">
        <v>9</v>
      </c>
      <c r="M3" s="82"/>
      <c r="N3" s="82"/>
      <c r="O3" s="82"/>
      <c r="P3" s="82"/>
      <c r="Q3" s="82"/>
      <c r="R3" s="82"/>
      <c r="S3" s="82"/>
      <c r="T3" s="82"/>
      <c r="U3" s="82"/>
      <c r="V3" s="24" t="s">
        <v>10</v>
      </c>
      <c r="W3" s="24"/>
      <c r="X3" s="24" t="s">
        <v>11</v>
      </c>
      <c r="Y3" s="24"/>
    </row>
    <row r="4" s="2" customFormat="1" ht="44" customHeight="1" spans="1:25">
      <c r="A4" s="22"/>
      <c r="B4" s="23"/>
      <c r="C4" s="23"/>
      <c r="D4" s="23"/>
      <c r="E4" s="23"/>
      <c r="F4" s="24"/>
      <c r="G4" s="27"/>
      <c r="H4" s="28"/>
      <c r="I4" s="28"/>
      <c r="J4" s="28"/>
      <c r="K4" s="83"/>
      <c r="L4" s="82" t="s">
        <v>12</v>
      </c>
      <c r="M4" s="84" t="s">
        <v>13</v>
      </c>
      <c r="N4" s="24" t="s">
        <v>14</v>
      </c>
      <c r="O4" s="24"/>
      <c r="P4" s="85" t="s">
        <v>15</v>
      </c>
      <c r="Q4" s="85"/>
      <c r="R4" s="85"/>
      <c r="S4" s="85" t="s">
        <v>16</v>
      </c>
      <c r="T4" s="85"/>
      <c r="U4" s="85"/>
      <c r="V4" s="24"/>
      <c r="W4" s="24"/>
      <c r="X4" s="24"/>
      <c r="Y4" s="24"/>
    </row>
    <row r="5" s="2" customFormat="1" ht="106" customHeight="1" spans="1:25">
      <c r="A5" s="22"/>
      <c r="B5" s="23"/>
      <c r="C5" s="23"/>
      <c r="D5" s="23"/>
      <c r="E5" s="23"/>
      <c r="F5" s="24"/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82"/>
      <c r="M5" s="84"/>
      <c r="N5" s="24" t="s">
        <v>22</v>
      </c>
      <c r="O5" s="24" t="s">
        <v>23</v>
      </c>
      <c r="P5" s="24" t="s">
        <v>24</v>
      </c>
      <c r="Q5" s="85" t="s">
        <v>25</v>
      </c>
      <c r="R5" s="85" t="s">
        <v>26</v>
      </c>
      <c r="S5" s="85" t="s">
        <v>24</v>
      </c>
      <c r="T5" s="85" t="s">
        <v>27</v>
      </c>
      <c r="U5" s="85" t="s">
        <v>28</v>
      </c>
      <c r="V5" s="24" t="s">
        <v>29</v>
      </c>
      <c r="W5" s="24" t="s">
        <v>30</v>
      </c>
      <c r="X5" s="24" t="s">
        <v>31</v>
      </c>
      <c r="Y5" s="111" t="s">
        <v>30</v>
      </c>
    </row>
    <row r="6" s="3" customFormat="1" ht="49" customHeight="1" spans="1:25">
      <c r="A6" s="29" t="s">
        <v>17</v>
      </c>
      <c r="B6" s="29"/>
      <c r="C6" s="29"/>
      <c r="D6" s="29"/>
      <c r="E6" s="29"/>
      <c r="F6" s="30"/>
      <c r="G6" s="31">
        <f>G7+G43+G51+G57+G59</f>
        <v>13514</v>
      </c>
      <c r="H6" s="31">
        <f>H7+H43+H51+H57+H59</f>
        <v>3623</v>
      </c>
      <c r="I6" s="31">
        <f>I7+I43+I51+I57+I59</f>
        <v>6278</v>
      </c>
      <c r="J6" s="31">
        <f>J7+J43+J51+J57+J59</f>
        <v>3495</v>
      </c>
      <c r="K6" s="31">
        <f>K7+K43+K51+K57+K59</f>
        <v>118</v>
      </c>
      <c r="L6" s="86"/>
      <c r="M6" s="86"/>
      <c r="N6" s="87"/>
      <c r="O6" s="87"/>
      <c r="P6" s="87"/>
      <c r="Q6" s="87"/>
      <c r="R6" s="87"/>
      <c r="S6" s="87"/>
      <c r="T6" s="87"/>
      <c r="U6" s="87"/>
      <c r="V6" s="106"/>
      <c r="W6" s="106"/>
      <c r="X6" s="106"/>
      <c r="Y6" s="106"/>
    </row>
    <row r="7" s="4" customFormat="1" ht="49" customHeight="1" spans="1:25">
      <c r="A7" s="32" t="s">
        <v>32</v>
      </c>
      <c r="B7" s="32"/>
      <c r="C7" s="33"/>
      <c r="D7" s="34"/>
      <c r="E7" s="35"/>
      <c r="F7" s="36"/>
      <c r="G7" s="37">
        <v>11005</v>
      </c>
      <c r="H7" s="37">
        <v>3247</v>
      </c>
      <c r="I7" s="37">
        <v>5224</v>
      </c>
      <c r="J7" s="37">
        <v>2416</v>
      </c>
      <c r="K7" s="37">
        <v>118</v>
      </c>
      <c r="L7" s="74"/>
      <c r="M7" s="74"/>
      <c r="N7" s="88"/>
      <c r="O7" s="88"/>
      <c r="P7" s="88"/>
      <c r="Q7" s="88"/>
      <c r="R7" s="88"/>
      <c r="S7" s="88"/>
      <c r="T7" s="88"/>
      <c r="U7" s="88"/>
      <c r="V7" s="34"/>
      <c r="W7" s="34"/>
      <c r="X7" s="34"/>
      <c r="Y7" s="112"/>
    </row>
    <row r="8" s="5" customFormat="1" ht="50" customHeight="1" spans="1:25">
      <c r="A8" s="38" t="s">
        <v>33</v>
      </c>
      <c r="B8" s="39"/>
      <c r="C8" s="40"/>
      <c r="D8" s="41"/>
      <c r="E8" s="42"/>
      <c r="F8" s="40"/>
      <c r="G8" s="40">
        <v>7594</v>
      </c>
      <c r="H8" s="40">
        <v>1156</v>
      </c>
      <c r="I8" s="40">
        <v>4146</v>
      </c>
      <c r="J8" s="40">
        <v>2234</v>
      </c>
      <c r="K8" s="40">
        <v>58</v>
      </c>
      <c r="L8" s="89"/>
      <c r="M8" s="89"/>
      <c r="N8" s="40"/>
      <c r="O8" s="40"/>
      <c r="P8" s="40"/>
      <c r="Q8" s="40"/>
      <c r="R8" s="40"/>
      <c r="S8" s="40"/>
      <c r="T8" s="40"/>
      <c r="U8" s="40"/>
      <c r="V8" s="41"/>
      <c r="W8" s="41"/>
      <c r="X8" s="41"/>
      <c r="Y8" s="113"/>
    </row>
    <row r="9" s="6" customFormat="1" ht="117" customHeight="1" spans="1:25">
      <c r="A9" s="43">
        <v>1</v>
      </c>
      <c r="B9" s="44" t="s">
        <v>34</v>
      </c>
      <c r="C9" s="44" t="s">
        <v>35</v>
      </c>
      <c r="D9" s="44" t="s">
        <v>36</v>
      </c>
      <c r="E9" s="44" t="s">
        <v>37</v>
      </c>
      <c r="F9" s="45" t="s">
        <v>38</v>
      </c>
      <c r="G9" s="43">
        <v>2000</v>
      </c>
      <c r="H9" s="43"/>
      <c r="I9" s="43">
        <v>2000</v>
      </c>
      <c r="J9" s="43"/>
      <c r="K9" s="43"/>
      <c r="L9" s="45" t="s">
        <v>39</v>
      </c>
      <c r="M9" s="45" t="s">
        <v>40</v>
      </c>
      <c r="N9" s="43">
        <v>0</v>
      </c>
      <c r="O9" s="43">
        <v>5</v>
      </c>
      <c r="P9" s="90">
        <v>0.536</v>
      </c>
      <c r="Q9" s="43">
        <v>0.0012</v>
      </c>
      <c r="R9" s="43">
        <v>0.5348</v>
      </c>
      <c r="S9" s="43">
        <v>1.2281</v>
      </c>
      <c r="T9" s="43">
        <v>0.0034</v>
      </c>
      <c r="U9" s="43">
        <v>1.2247</v>
      </c>
      <c r="V9" s="44" t="s">
        <v>41</v>
      </c>
      <c r="W9" s="44" t="s">
        <v>42</v>
      </c>
      <c r="X9" s="107" t="s">
        <v>43</v>
      </c>
      <c r="Y9" s="44" t="s">
        <v>44</v>
      </c>
    </row>
    <row r="10" s="6" customFormat="1" ht="126" customHeight="1" spans="1:25">
      <c r="A10" s="43">
        <v>2</v>
      </c>
      <c r="B10" s="44" t="s">
        <v>45</v>
      </c>
      <c r="C10" s="44" t="s">
        <v>35</v>
      </c>
      <c r="D10" s="44" t="s">
        <v>36</v>
      </c>
      <c r="E10" s="44" t="s">
        <v>46</v>
      </c>
      <c r="F10" s="45" t="s">
        <v>47</v>
      </c>
      <c r="G10" s="43">
        <v>1500</v>
      </c>
      <c r="H10" s="43">
        <v>424</v>
      </c>
      <c r="I10" s="43">
        <v>1076</v>
      </c>
      <c r="J10" s="43"/>
      <c r="K10" s="43"/>
      <c r="L10" s="45" t="s">
        <v>48</v>
      </c>
      <c r="M10" s="45" t="s">
        <v>49</v>
      </c>
      <c r="N10" s="43">
        <v>0</v>
      </c>
      <c r="O10" s="43">
        <v>5</v>
      </c>
      <c r="P10" s="43">
        <v>0.2354</v>
      </c>
      <c r="Q10" s="43">
        <v>0.0009</v>
      </c>
      <c r="R10" s="43">
        <f>P10-Q10</f>
        <v>0.2345</v>
      </c>
      <c r="S10" s="43">
        <v>0.8255</v>
      </c>
      <c r="T10" s="43">
        <v>0.0022</v>
      </c>
      <c r="U10" s="43">
        <v>0.8233</v>
      </c>
      <c r="V10" s="44" t="s">
        <v>41</v>
      </c>
      <c r="W10" s="44" t="s">
        <v>42</v>
      </c>
      <c r="X10" s="44" t="s">
        <v>50</v>
      </c>
      <c r="Y10" s="44" t="s">
        <v>51</v>
      </c>
    </row>
    <row r="11" s="6" customFormat="1" ht="126" customHeight="1" spans="1:25">
      <c r="A11" s="43">
        <v>3</v>
      </c>
      <c r="B11" s="44" t="s">
        <v>52</v>
      </c>
      <c r="C11" s="44" t="s">
        <v>35</v>
      </c>
      <c r="D11" s="44" t="s">
        <v>36</v>
      </c>
      <c r="E11" s="44" t="s">
        <v>53</v>
      </c>
      <c r="F11" s="45" t="s">
        <v>54</v>
      </c>
      <c r="G11" s="43">
        <v>440</v>
      </c>
      <c r="H11" s="43">
        <v>382</v>
      </c>
      <c r="I11" s="43"/>
      <c r="J11" s="43"/>
      <c r="K11" s="43">
        <v>58</v>
      </c>
      <c r="L11" s="45" t="s">
        <v>55</v>
      </c>
      <c r="M11" s="45" t="s">
        <v>56</v>
      </c>
      <c r="N11" s="43">
        <v>0</v>
      </c>
      <c r="O11" s="43">
        <v>1</v>
      </c>
      <c r="P11" s="43">
        <v>0.0562</v>
      </c>
      <c r="Q11" s="43">
        <v>0</v>
      </c>
      <c r="R11" s="43">
        <v>0.0562</v>
      </c>
      <c r="S11" s="43">
        <v>0.1963</v>
      </c>
      <c r="T11" s="43">
        <v>0</v>
      </c>
      <c r="U11" s="43">
        <v>0.1963</v>
      </c>
      <c r="V11" s="44" t="s">
        <v>41</v>
      </c>
      <c r="W11" s="44" t="s">
        <v>42</v>
      </c>
      <c r="X11" s="44" t="s">
        <v>57</v>
      </c>
      <c r="Y11" s="44" t="s">
        <v>58</v>
      </c>
    </row>
    <row r="12" s="6" customFormat="1" ht="105" customHeight="1" spans="1:25">
      <c r="A12" s="43">
        <v>4</v>
      </c>
      <c r="B12" s="46" t="s">
        <v>59</v>
      </c>
      <c r="C12" s="44" t="s">
        <v>35</v>
      </c>
      <c r="D12" s="44" t="s">
        <v>36</v>
      </c>
      <c r="E12" s="44" t="s">
        <v>60</v>
      </c>
      <c r="F12" s="47" t="s">
        <v>61</v>
      </c>
      <c r="G12" s="43">
        <v>400</v>
      </c>
      <c r="H12" s="43"/>
      <c r="I12" s="43">
        <v>400</v>
      </c>
      <c r="J12" s="43"/>
      <c r="K12" s="43"/>
      <c r="L12" s="45" t="s">
        <v>62</v>
      </c>
      <c r="M12" s="45" t="s">
        <v>63</v>
      </c>
      <c r="N12" s="43">
        <v>0</v>
      </c>
      <c r="O12" s="43">
        <v>2</v>
      </c>
      <c r="P12" s="43">
        <v>0.0964</v>
      </c>
      <c r="Q12" s="43">
        <v>0.0005</v>
      </c>
      <c r="R12" s="43">
        <v>0.0959</v>
      </c>
      <c r="S12" s="43">
        <v>0.03456</v>
      </c>
      <c r="T12" s="43">
        <v>0.0013</v>
      </c>
      <c r="U12" s="43">
        <v>0.3446</v>
      </c>
      <c r="V12" s="44" t="s">
        <v>41</v>
      </c>
      <c r="W12" s="44" t="s">
        <v>42</v>
      </c>
      <c r="X12" s="44" t="s">
        <v>64</v>
      </c>
      <c r="Y12" s="44" t="s">
        <v>65</v>
      </c>
    </row>
    <row r="13" s="6" customFormat="1" ht="150" customHeight="1" spans="1:25">
      <c r="A13" s="43">
        <v>5</v>
      </c>
      <c r="B13" s="44" t="s">
        <v>66</v>
      </c>
      <c r="C13" s="44" t="s">
        <v>35</v>
      </c>
      <c r="D13" s="44" t="s">
        <v>36</v>
      </c>
      <c r="E13" s="44" t="s">
        <v>67</v>
      </c>
      <c r="F13" s="45" t="s">
        <v>68</v>
      </c>
      <c r="G13" s="43">
        <v>350</v>
      </c>
      <c r="H13" s="43">
        <v>350</v>
      </c>
      <c r="I13" s="43"/>
      <c r="J13" s="43"/>
      <c r="K13" s="43"/>
      <c r="L13" s="45" t="s">
        <v>69</v>
      </c>
      <c r="M13" s="45" t="s">
        <v>70</v>
      </c>
      <c r="N13" s="43">
        <v>0</v>
      </c>
      <c r="O13" s="43">
        <v>1</v>
      </c>
      <c r="P13" s="43">
        <v>0.018</v>
      </c>
      <c r="Q13" s="43">
        <v>0</v>
      </c>
      <c r="R13" s="43">
        <v>0.018</v>
      </c>
      <c r="S13" s="43">
        <v>0.054</v>
      </c>
      <c r="T13" s="43">
        <v>0</v>
      </c>
      <c r="U13" s="43">
        <v>0.054</v>
      </c>
      <c r="V13" s="44" t="s">
        <v>41</v>
      </c>
      <c r="W13" s="44" t="s">
        <v>42</v>
      </c>
      <c r="X13" s="44" t="s">
        <v>71</v>
      </c>
      <c r="Y13" s="44" t="s">
        <v>72</v>
      </c>
    </row>
    <row r="14" s="6" customFormat="1" ht="140" customHeight="1" spans="1:25">
      <c r="A14" s="43">
        <v>6</v>
      </c>
      <c r="B14" s="44" t="s">
        <v>73</v>
      </c>
      <c r="C14" s="44" t="s">
        <v>35</v>
      </c>
      <c r="D14" s="44" t="s">
        <v>36</v>
      </c>
      <c r="E14" s="48" t="s">
        <v>74</v>
      </c>
      <c r="F14" s="47" t="s">
        <v>75</v>
      </c>
      <c r="G14" s="43">
        <v>200</v>
      </c>
      <c r="H14" s="43"/>
      <c r="I14" s="43">
        <v>200</v>
      </c>
      <c r="J14" s="43"/>
      <c r="K14" s="43"/>
      <c r="L14" s="45" t="s">
        <v>76</v>
      </c>
      <c r="M14" s="45" t="s">
        <v>77</v>
      </c>
      <c r="N14" s="43">
        <v>0</v>
      </c>
      <c r="O14" s="43">
        <v>1</v>
      </c>
      <c r="P14" s="43">
        <v>0.0299</v>
      </c>
      <c r="Q14" s="43">
        <v>0.0001</v>
      </c>
      <c r="R14" s="43">
        <v>0.0298</v>
      </c>
      <c r="S14" s="43">
        <v>0.1003</v>
      </c>
      <c r="T14" s="43">
        <v>0.0002</v>
      </c>
      <c r="U14" s="43">
        <v>0.1001</v>
      </c>
      <c r="V14" s="44" t="s">
        <v>41</v>
      </c>
      <c r="W14" s="44" t="s">
        <v>42</v>
      </c>
      <c r="X14" s="44" t="s">
        <v>78</v>
      </c>
      <c r="Y14" s="44" t="s">
        <v>79</v>
      </c>
    </row>
    <row r="15" s="6" customFormat="1" ht="97" customHeight="1" spans="1:25">
      <c r="A15" s="43">
        <v>7</v>
      </c>
      <c r="B15" s="44" t="s">
        <v>80</v>
      </c>
      <c r="C15" s="44" t="s">
        <v>35</v>
      </c>
      <c r="D15" s="44" t="s">
        <v>36</v>
      </c>
      <c r="E15" s="44" t="s">
        <v>81</v>
      </c>
      <c r="F15" s="45" t="s">
        <v>82</v>
      </c>
      <c r="G15" s="43">
        <v>220</v>
      </c>
      <c r="H15" s="43"/>
      <c r="I15" s="43">
        <v>220</v>
      </c>
      <c r="J15" s="43"/>
      <c r="K15" s="43"/>
      <c r="L15" s="45" t="s">
        <v>83</v>
      </c>
      <c r="M15" s="45" t="s">
        <v>84</v>
      </c>
      <c r="N15" s="43">
        <v>0</v>
      </c>
      <c r="O15" s="43">
        <v>1</v>
      </c>
      <c r="P15" s="43">
        <v>0.034</v>
      </c>
      <c r="Q15" s="43">
        <v>0.0002</v>
      </c>
      <c r="R15" s="43">
        <v>0.0338</v>
      </c>
      <c r="S15" s="43">
        <v>0.1284</v>
      </c>
      <c r="T15" s="43">
        <v>0.0006</v>
      </c>
      <c r="U15" s="43">
        <v>0.1278</v>
      </c>
      <c r="V15" s="44" t="s">
        <v>41</v>
      </c>
      <c r="W15" s="44" t="s">
        <v>42</v>
      </c>
      <c r="X15" s="44" t="s">
        <v>85</v>
      </c>
      <c r="Y15" s="44" t="s">
        <v>86</v>
      </c>
    </row>
    <row r="16" s="6" customFormat="1" ht="117" customHeight="1" spans="1:25">
      <c r="A16" s="43">
        <v>8</v>
      </c>
      <c r="B16" s="44" t="s">
        <v>87</v>
      </c>
      <c r="C16" s="44" t="s">
        <v>35</v>
      </c>
      <c r="D16" s="44" t="s">
        <v>36</v>
      </c>
      <c r="E16" s="44" t="s">
        <v>88</v>
      </c>
      <c r="F16" s="49" t="s">
        <v>89</v>
      </c>
      <c r="G16" s="43">
        <v>400</v>
      </c>
      <c r="H16" s="43"/>
      <c r="I16" s="43">
        <v>250</v>
      </c>
      <c r="J16" s="43">
        <v>150</v>
      </c>
      <c r="K16" s="43"/>
      <c r="L16" s="45" t="s">
        <v>90</v>
      </c>
      <c r="M16" s="45" t="s">
        <v>91</v>
      </c>
      <c r="N16" s="91">
        <v>0</v>
      </c>
      <c r="O16" s="92">
        <v>1</v>
      </c>
      <c r="P16" s="93">
        <v>0.043</v>
      </c>
      <c r="Q16" s="91">
        <v>0</v>
      </c>
      <c r="R16" s="93">
        <v>0.043</v>
      </c>
      <c r="S16" s="91">
        <v>0.127</v>
      </c>
      <c r="T16" s="91">
        <v>0</v>
      </c>
      <c r="U16" s="90">
        <v>0.127</v>
      </c>
      <c r="V16" s="44" t="s">
        <v>41</v>
      </c>
      <c r="W16" s="44" t="s">
        <v>42</v>
      </c>
      <c r="X16" s="44" t="s">
        <v>92</v>
      </c>
      <c r="Y16" s="44" t="s">
        <v>93</v>
      </c>
    </row>
    <row r="17" s="6" customFormat="1" ht="117" customHeight="1" spans="1:25">
      <c r="A17" s="43">
        <v>9</v>
      </c>
      <c r="B17" s="44" t="s">
        <v>94</v>
      </c>
      <c r="C17" s="44" t="s">
        <v>35</v>
      </c>
      <c r="D17" s="44" t="s">
        <v>36</v>
      </c>
      <c r="E17" s="44" t="s">
        <v>95</v>
      </c>
      <c r="F17" s="45" t="s">
        <v>96</v>
      </c>
      <c r="G17" s="43">
        <v>1109</v>
      </c>
      <c r="H17" s="43"/>
      <c r="I17" s="43"/>
      <c r="J17" s="43">
        <v>1109</v>
      </c>
      <c r="K17" s="43"/>
      <c r="L17" s="45" t="s">
        <v>97</v>
      </c>
      <c r="M17" s="45" t="s">
        <v>98</v>
      </c>
      <c r="N17" s="43">
        <v>8</v>
      </c>
      <c r="O17" s="43">
        <v>127</v>
      </c>
      <c r="P17" s="43">
        <v>0.4149</v>
      </c>
      <c r="Q17" s="43">
        <v>0.0128</v>
      </c>
      <c r="R17" s="43">
        <v>0.4021</v>
      </c>
      <c r="S17" s="43">
        <v>0.9156</v>
      </c>
      <c r="T17" s="43">
        <v>0.0231</v>
      </c>
      <c r="U17" s="43">
        <v>0.8925</v>
      </c>
      <c r="V17" s="44" t="s">
        <v>41</v>
      </c>
      <c r="W17" s="44" t="s">
        <v>42</v>
      </c>
      <c r="X17" s="44" t="s">
        <v>99</v>
      </c>
      <c r="Y17" s="44"/>
    </row>
    <row r="18" s="6" customFormat="1" ht="117" customHeight="1" spans="1:25">
      <c r="A18" s="43">
        <v>10</v>
      </c>
      <c r="B18" s="44" t="s">
        <v>100</v>
      </c>
      <c r="C18" s="44" t="s">
        <v>35</v>
      </c>
      <c r="D18" s="44" t="s">
        <v>36</v>
      </c>
      <c r="E18" s="44" t="s">
        <v>53</v>
      </c>
      <c r="F18" s="45" t="s">
        <v>101</v>
      </c>
      <c r="G18" s="43">
        <v>305</v>
      </c>
      <c r="H18" s="43"/>
      <c r="I18" s="43"/>
      <c r="J18" s="43">
        <v>305</v>
      </c>
      <c r="K18" s="43"/>
      <c r="L18" s="45" t="s">
        <v>102</v>
      </c>
      <c r="M18" s="45" t="s">
        <v>103</v>
      </c>
      <c r="N18" s="43">
        <v>0</v>
      </c>
      <c r="O18" s="43">
        <v>1</v>
      </c>
      <c r="P18" s="43">
        <v>0.0562</v>
      </c>
      <c r="Q18" s="43">
        <v>0</v>
      </c>
      <c r="R18" s="43">
        <v>0.0562</v>
      </c>
      <c r="S18" s="43">
        <v>0.1967</v>
      </c>
      <c r="T18" s="43">
        <v>0</v>
      </c>
      <c r="U18" s="43">
        <v>0.1967</v>
      </c>
      <c r="V18" s="44" t="s">
        <v>41</v>
      </c>
      <c r="W18" s="44" t="s">
        <v>42</v>
      </c>
      <c r="X18" s="44" t="s">
        <v>57</v>
      </c>
      <c r="Y18" s="44" t="s">
        <v>58</v>
      </c>
    </row>
    <row r="19" s="6" customFormat="1" ht="117" customHeight="1" spans="1:25">
      <c r="A19" s="43">
        <v>11</v>
      </c>
      <c r="B19" s="44" t="s">
        <v>104</v>
      </c>
      <c r="C19" s="44" t="s">
        <v>35</v>
      </c>
      <c r="D19" s="44" t="s">
        <v>36</v>
      </c>
      <c r="E19" s="44" t="s">
        <v>95</v>
      </c>
      <c r="F19" s="45" t="s">
        <v>105</v>
      </c>
      <c r="G19" s="43">
        <v>220</v>
      </c>
      <c r="H19" s="43"/>
      <c r="I19" s="43"/>
      <c r="J19" s="43">
        <v>220</v>
      </c>
      <c r="K19" s="43"/>
      <c r="L19" s="45" t="s">
        <v>106</v>
      </c>
      <c r="M19" s="45" t="s">
        <v>107</v>
      </c>
      <c r="N19" s="43">
        <v>0</v>
      </c>
      <c r="O19" s="43">
        <v>5</v>
      </c>
      <c r="P19" s="43">
        <v>0.532</v>
      </c>
      <c r="Q19" s="43">
        <v>0</v>
      </c>
      <c r="R19" s="43">
        <v>0.532</v>
      </c>
      <c r="S19" s="43">
        <v>0.1378</v>
      </c>
      <c r="T19" s="43">
        <v>0</v>
      </c>
      <c r="U19" s="43">
        <v>0.1378</v>
      </c>
      <c r="V19" s="44" t="s">
        <v>41</v>
      </c>
      <c r="W19" s="44" t="s">
        <v>42</v>
      </c>
      <c r="X19" s="44" t="s">
        <v>99</v>
      </c>
      <c r="Y19" s="44"/>
    </row>
    <row r="20" s="6" customFormat="1" ht="117" customHeight="1" spans="1:25">
      <c r="A20" s="43">
        <v>12</v>
      </c>
      <c r="B20" s="44" t="s">
        <v>108</v>
      </c>
      <c r="C20" s="44" t="s">
        <v>35</v>
      </c>
      <c r="D20" s="44" t="s">
        <v>36</v>
      </c>
      <c r="E20" s="44" t="s">
        <v>109</v>
      </c>
      <c r="F20" s="45" t="s">
        <v>110</v>
      </c>
      <c r="G20" s="43">
        <v>450</v>
      </c>
      <c r="H20" s="43"/>
      <c r="I20" s="43"/>
      <c r="J20" s="43">
        <v>450</v>
      </c>
      <c r="K20" s="43"/>
      <c r="L20" s="45" t="s">
        <v>111</v>
      </c>
      <c r="M20" s="45" t="s">
        <v>112</v>
      </c>
      <c r="N20" s="43">
        <v>12</v>
      </c>
      <c r="O20" s="43">
        <v>184</v>
      </c>
      <c r="P20" s="43">
        <v>0.5853</v>
      </c>
      <c r="Q20" s="108">
        <v>0.042</v>
      </c>
      <c r="R20" s="43">
        <v>0.5433</v>
      </c>
      <c r="S20" s="43">
        <v>2.0488</v>
      </c>
      <c r="T20" s="43">
        <v>0.1465</v>
      </c>
      <c r="U20" s="43">
        <v>1.9023</v>
      </c>
      <c r="V20" s="44" t="s">
        <v>41</v>
      </c>
      <c r="W20" s="44" t="s">
        <v>42</v>
      </c>
      <c r="X20" s="44" t="s">
        <v>113</v>
      </c>
      <c r="Y20" s="44"/>
    </row>
    <row r="21" s="5" customFormat="1" ht="73" customHeight="1" spans="1:25">
      <c r="A21" s="38" t="s">
        <v>114</v>
      </c>
      <c r="B21" s="39"/>
      <c r="C21" s="40"/>
      <c r="D21" s="41"/>
      <c r="E21" s="42"/>
      <c r="F21" s="40"/>
      <c r="G21" s="40">
        <v>397</v>
      </c>
      <c r="H21" s="40">
        <v>77</v>
      </c>
      <c r="I21" s="40">
        <v>78</v>
      </c>
      <c r="J21" s="40">
        <v>182</v>
      </c>
      <c r="K21" s="40">
        <v>60</v>
      </c>
      <c r="L21" s="89"/>
      <c r="M21" s="89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113"/>
    </row>
    <row r="22" s="6" customFormat="1" ht="117" customHeight="1" spans="1:25">
      <c r="A22" s="43">
        <v>13</v>
      </c>
      <c r="B22" s="45" t="s">
        <v>115</v>
      </c>
      <c r="C22" s="43" t="s">
        <v>35</v>
      </c>
      <c r="D22" s="50" t="s">
        <v>36</v>
      </c>
      <c r="E22" s="44" t="s">
        <v>116</v>
      </c>
      <c r="F22" s="45" t="s">
        <v>117</v>
      </c>
      <c r="G22" s="43">
        <v>60</v>
      </c>
      <c r="H22" s="43"/>
      <c r="I22" s="43">
        <v>60</v>
      </c>
      <c r="J22" s="43"/>
      <c r="K22" s="43"/>
      <c r="L22" s="45" t="s">
        <v>118</v>
      </c>
      <c r="M22" s="45" t="s">
        <v>119</v>
      </c>
      <c r="N22" s="43">
        <v>0</v>
      </c>
      <c r="O22" s="43">
        <v>5</v>
      </c>
      <c r="P22" s="90">
        <v>0.06</v>
      </c>
      <c r="Q22" s="43">
        <v>0.0012</v>
      </c>
      <c r="R22" s="43">
        <v>0.0588</v>
      </c>
      <c r="S22" s="43">
        <v>0.2133</v>
      </c>
      <c r="T22" s="43">
        <v>0.0034</v>
      </c>
      <c r="U22" s="43">
        <v>0.2099</v>
      </c>
      <c r="V22" s="44" t="s">
        <v>41</v>
      </c>
      <c r="W22" s="44" t="s">
        <v>42</v>
      </c>
      <c r="X22" s="44" t="s">
        <v>85</v>
      </c>
      <c r="Y22" s="109" t="s">
        <v>86</v>
      </c>
    </row>
    <row r="23" s="6" customFormat="1" ht="117" customHeight="1" spans="1:25">
      <c r="A23" s="43">
        <v>14</v>
      </c>
      <c r="B23" s="45" t="s">
        <v>120</v>
      </c>
      <c r="C23" s="43" t="s">
        <v>35</v>
      </c>
      <c r="D23" s="50" t="s">
        <v>36</v>
      </c>
      <c r="E23" s="44" t="s">
        <v>121</v>
      </c>
      <c r="F23" s="45" t="s">
        <v>122</v>
      </c>
      <c r="G23" s="43">
        <v>77</v>
      </c>
      <c r="H23" s="43">
        <v>77</v>
      </c>
      <c r="I23" s="43"/>
      <c r="J23" s="43"/>
      <c r="K23" s="43"/>
      <c r="L23" s="45" t="s">
        <v>123</v>
      </c>
      <c r="M23" s="45" t="s">
        <v>124</v>
      </c>
      <c r="N23" s="43">
        <v>12</v>
      </c>
      <c r="O23" s="43">
        <v>97</v>
      </c>
      <c r="P23" s="43">
        <v>0.0728</v>
      </c>
      <c r="Q23" s="43">
        <v>0.0428</v>
      </c>
      <c r="R23" s="43">
        <v>0</v>
      </c>
      <c r="S23" s="43">
        <v>0.1426</v>
      </c>
      <c r="T23" s="43">
        <v>0.1436</v>
      </c>
      <c r="U23" s="43">
        <v>0</v>
      </c>
      <c r="V23" s="44" t="s">
        <v>41</v>
      </c>
      <c r="W23" s="44" t="s">
        <v>42</v>
      </c>
      <c r="X23" s="44" t="s">
        <v>99</v>
      </c>
      <c r="Y23" s="114"/>
    </row>
    <row r="24" s="6" customFormat="1" ht="271" customHeight="1" spans="1:25">
      <c r="A24" s="43">
        <v>15</v>
      </c>
      <c r="B24" s="45" t="s">
        <v>125</v>
      </c>
      <c r="C24" s="43" t="s">
        <v>35</v>
      </c>
      <c r="D24" s="51" t="s">
        <v>36</v>
      </c>
      <c r="E24" s="44" t="s">
        <v>121</v>
      </c>
      <c r="F24" s="45" t="s">
        <v>126</v>
      </c>
      <c r="G24" s="43">
        <v>260</v>
      </c>
      <c r="H24" s="43"/>
      <c r="I24" s="43">
        <v>18</v>
      </c>
      <c r="J24" s="43">
        <v>182</v>
      </c>
      <c r="K24" s="43">
        <v>60</v>
      </c>
      <c r="L24" s="45" t="s">
        <v>127</v>
      </c>
      <c r="M24" s="45" t="s">
        <v>128</v>
      </c>
      <c r="N24" s="43">
        <v>12</v>
      </c>
      <c r="O24" s="43">
        <v>97</v>
      </c>
      <c r="P24" s="90">
        <v>0.052</v>
      </c>
      <c r="Q24" s="43">
        <v>0.052</v>
      </c>
      <c r="R24" s="43">
        <v>0</v>
      </c>
      <c r="S24" s="43">
        <v>0.2219</v>
      </c>
      <c r="T24" s="43">
        <v>0.2219</v>
      </c>
      <c r="U24" s="43">
        <v>0</v>
      </c>
      <c r="V24" s="44" t="s">
        <v>41</v>
      </c>
      <c r="W24" s="44" t="s">
        <v>42</v>
      </c>
      <c r="X24" s="44" t="s">
        <v>99</v>
      </c>
      <c r="Y24" s="114"/>
    </row>
    <row r="25" s="5" customFormat="1" ht="70" customHeight="1" spans="1:25">
      <c r="A25" s="38" t="s">
        <v>129</v>
      </c>
      <c r="B25" s="52"/>
      <c r="C25" s="40"/>
      <c r="D25" s="41"/>
      <c r="E25" s="42"/>
      <c r="F25" s="40"/>
      <c r="G25" s="40">
        <v>174</v>
      </c>
      <c r="H25" s="40">
        <v>174</v>
      </c>
      <c r="I25" s="40">
        <v>0</v>
      </c>
      <c r="J25" s="40">
        <v>0</v>
      </c>
      <c r="K25" s="40">
        <v>0</v>
      </c>
      <c r="L25" s="89"/>
      <c r="M25" s="89"/>
      <c r="N25" s="40"/>
      <c r="O25" s="40"/>
      <c r="P25" s="40"/>
      <c r="Q25" s="40"/>
      <c r="R25" s="40"/>
      <c r="S25" s="40"/>
      <c r="T25" s="40"/>
      <c r="U25" s="40"/>
      <c r="V25" s="41"/>
      <c r="W25" s="41"/>
      <c r="X25" s="41"/>
      <c r="Y25" s="113"/>
    </row>
    <row r="26" s="6" customFormat="1" ht="174" customHeight="1" spans="1:25">
      <c r="A26" s="43">
        <v>16</v>
      </c>
      <c r="B26" s="45" t="s">
        <v>130</v>
      </c>
      <c r="C26" s="44" t="s">
        <v>35</v>
      </c>
      <c r="D26" s="53" t="s">
        <v>36</v>
      </c>
      <c r="E26" s="44" t="s">
        <v>131</v>
      </c>
      <c r="F26" s="54" t="s">
        <v>132</v>
      </c>
      <c r="G26" s="43">
        <v>94</v>
      </c>
      <c r="H26" s="43">
        <v>94</v>
      </c>
      <c r="I26" s="43"/>
      <c r="J26" s="43"/>
      <c r="K26" s="43"/>
      <c r="L26" s="45" t="s">
        <v>133</v>
      </c>
      <c r="M26" s="45" t="s">
        <v>134</v>
      </c>
      <c r="N26" s="43">
        <v>0</v>
      </c>
      <c r="O26" s="43">
        <v>3</v>
      </c>
      <c r="P26" s="43">
        <v>0.002</v>
      </c>
      <c r="Q26" s="43">
        <v>0</v>
      </c>
      <c r="R26" s="43">
        <v>0.002</v>
      </c>
      <c r="S26" s="43">
        <v>0.005</v>
      </c>
      <c r="T26" s="43">
        <v>0</v>
      </c>
      <c r="U26" s="43">
        <v>0.005</v>
      </c>
      <c r="V26" s="44" t="s">
        <v>135</v>
      </c>
      <c r="W26" s="44" t="s">
        <v>136</v>
      </c>
      <c r="X26" s="44" t="s">
        <v>137</v>
      </c>
      <c r="Y26" s="115" t="s">
        <v>138</v>
      </c>
    </row>
    <row r="27" s="6" customFormat="1" ht="167" customHeight="1" spans="1:25">
      <c r="A27" s="43">
        <v>17</v>
      </c>
      <c r="B27" s="55" t="s">
        <v>139</v>
      </c>
      <c r="C27" s="44" t="s">
        <v>35</v>
      </c>
      <c r="D27" s="53" t="s">
        <v>36</v>
      </c>
      <c r="E27" s="44" t="s">
        <v>140</v>
      </c>
      <c r="F27" s="54" t="s">
        <v>141</v>
      </c>
      <c r="G27" s="43">
        <v>80</v>
      </c>
      <c r="H27" s="43">
        <v>80</v>
      </c>
      <c r="I27" s="43"/>
      <c r="J27" s="43"/>
      <c r="K27" s="43"/>
      <c r="L27" s="45" t="s">
        <v>142</v>
      </c>
      <c r="M27" s="45" t="s">
        <v>143</v>
      </c>
      <c r="N27" s="43">
        <v>0</v>
      </c>
      <c r="O27" s="43">
        <v>4</v>
      </c>
      <c r="P27" s="43">
        <v>0.002</v>
      </c>
      <c r="Q27" s="43">
        <v>0</v>
      </c>
      <c r="R27" s="43">
        <v>0.002</v>
      </c>
      <c r="S27" s="43">
        <v>0.006</v>
      </c>
      <c r="T27" s="43">
        <v>0</v>
      </c>
      <c r="U27" s="43">
        <v>0.006</v>
      </c>
      <c r="V27" s="44" t="s">
        <v>135</v>
      </c>
      <c r="W27" s="44" t="s">
        <v>136</v>
      </c>
      <c r="X27" s="44" t="s">
        <v>144</v>
      </c>
      <c r="Y27" s="115" t="s">
        <v>145</v>
      </c>
    </row>
    <row r="28" s="7" customFormat="1" ht="89" customHeight="1" spans="1:25">
      <c r="A28" s="56" t="s">
        <v>146</v>
      </c>
      <c r="B28" s="57"/>
      <c r="C28" s="58"/>
      <c r="D28" s="59"/>
      <c r="E28" s="60"/>
      <c r="F28" s="61"/>
      <c r="G28" s="40">
        <v>2840</v>
      </c>
      <c r="H28" s="40">
        <v>1840</v>
      </c>
      <c r="I28" s="40">
        <v>1000</v>
      </c>
      <c r="J28" s="40">
        <v>0</v>
      </c>
      <c r="K28" s="40">
        <v>0</v>
      </c>
      <c r="L28" s="89"/>
      <c r="M28" s="89"/>
      <c r="N28" s="40"/>
      <c r="O28" s="40"/>
      <c r="P28" s="40"/>
      <c r="Q28" s="40"/>
      <c r="R28" s="40"/>
      <c r="S28" s="40"/>
      <c r="T28" s="40"/>
      <c r="U28" s="40"/>
      <c r="V28" s="41"/>
      <c r="W28" s="41"/>
      <c r="X28" s="41"/>
      <c r="Y28" s="113"/>
    </row>
    <row r="29" s="4" customFormat="1" ht="181" customHeight="1" spans="1:25">
      <c r="A29" s="43">
        <v>18</v>
      </c>
      <c r="B29" s="53" t="s">
        <v>147</v>
      </c>
      <c r="C29" s="53" t="s">
        <v>35</v>
      </c>
      <c r="D29" s="53" t="s">
        <v>36</v>
      </c>
      <c r="E29" s="53" t="s">
        <v>148</v>
      </c>
      <c r="F29" s="62" t="s">
        <v>149</v>
      </c>
      <c r="G29" s="43">
        <v>1000</v>
      </c>
      <c r="H29" s="43">
        <v>1000</v>
      </c>
      <c r="I29" s="43"/>
      <c r="J29" s="43"/>
      <c r="K29" s="43"/>
      <c r="L29" s="45" t="s">
        <v>150</v>
      </c>
      <c r="M29" s="45" t="s">
        <v>151</v>
      </c>
      <c r="N29" s="94">
        <v>3</v>
      </c>
      <c r="O29" s="94">
        <v>7</v>
      </c>
      <c r="P29" s="94">
        <v>0.4636</v>
      </c>
      <c r="Q29" s="94">
        <v>0.0188</v>
      </c>
      <c r="R29" s="94">
        <f>P29-Q29</f>
        <v>0.4448</v>
      </c>
      <c r="S29" s="94">
        <v>1.4186</v>
      </c>
      <c r="T29" s="94">
        <v>0.0685</v>
      </c>
      <c r="U29" s="94">
        <f>S29-T29</f>
        <v>1.3501</v>
      </c>
      <c r="V29" s="44" t="s">
        <v>41</v>
      </c>
      <c r="W29" s="44" t="s">
        <v>42</v>
      </c>
      <c r="X29" s="44" t="s">
        <v>152</v>
      </c>
      <c r="Y29" s="109" t="s">
        <v>153</v>
      </c>
    </row>
    <row r="30" s="4" customFormat="1" ht="172" customHeight="1" spans="1:25">
      <c r="A30" s="43">
        <v>19</v>
      </c>
      <c r="B30" s="53" t="s">
        <v>154</v>
      </c>
      <c r="C30" s="53" t="s">
        <v>35</v>
      </c>
      <c r="D30" s="53" t="s">
        <v>36</v>
      </c>
      <c r="E30" s="53" t="s">
        <v>155</v>
      </c>
      <c r="F30" s="62" t="s">
        <v>156</v>
      </c>
      <c r="G30" s="43">
        <v>1000</v>
      </c>
      <c r="H30" s="43"/>
      <c r="I30" s="43">
        <v>1000</v>
      </c>
      <c r="J30" s="43"/>
      <c r="K30" s="43"/>
      <c r="L30" s="45" t="s">
        <v>157</v>
      </c>
      <c r="M30" s="45" t="s">
        <v>158</v>
      </c>
      <c r="N30" s="94">
        <v>5</v>
      </c>
      <c r="O30" s="94">
        <v>5</v>
      </c>
      <c r="P30" s="94">
        <v>0.0648</v>
      </c>
      <c r="Q30" s="94">
        <v>0.0279</v>
      </c>
      <c r="R30" s="94">
        <v>0.0369</v>
      </c>
      <c r="S30" s="94">
        <v>0.2228</v>
      </c>
      <c r="T30" s="94">
        <v>0.0859</v>
      </c>
      <c r="U30" s="94">
        <v>0.1369</v>
      </c>
      <c r="V30" s="44" t="s">
        <v>41</v>
      </c>
      <c r="W30" s="44" t="s">
        <v>42</v>
      </c>
      <c r="X30" s="44" t="s">
        <v>159</v>
      </c>
      <c r="Y30" s="109"/>
    </row>
    <row r="31" s="4" customFormat="1" ht="140" customHeight="1" spans="1:25">
      <c r="A31" s="43">
        <v>20</v>
      </c>
      <c r="B31" s="53" t="s">
        <v>160</v>
      </c>
      <c r="C31" s="53" t="s">
        <v>161</v>
      </c>
      <c r="D31" s="53" t="s">
        <v>36</v>
      </c>
      <c r="E31" s="53" t="s">
        <v>162</v>
      </c>
      <c r="F31" s="63" t="s">
        <v>163</v>
      </c>
      <c r="G31" s="43">
        <v>70</v>
      </c>
      <c r="H31" s="43">
        <v>70</v>
      </c>
      <c r="I31" s="43"/>
      <c r="J31" s="43"/>
      <c r="K31" s="43"/>
      <c r="L31" s="45" t="s">
        <v>164</v>
      </c>
      <c r="M31" s="45" t="s">
        <v>165</v>
      </c>
      <c r="N31" s="94">
        <v>0</v>
      </c>
      <c r="O31" s="94">
        <v>0</v>
      </c>
      <c r="P31" s="95">
        <v>0.0447</v>
      </c>
      <c r="Q31" s="95">
        <v>0.0005</v>
      </c>
      <c r="R31" s="95">
        <v>0.0442</v>
      </c>
      <c r="S31" s="95">
        <v>0.1466</v>
      </c>
      <c r="T31" s="95">
        <v>0.0013</v>
      </c>
      <c r="U31" s="95">
        <v>0.1453</v>
      </c>
      <c r="V31" s="44" t="s">
        <v>166</v>
      </c>
      <c r="W31" s="44" t="s">
        <v>167</v>
      </c>
      <c r="X31" s="44" t="s">
        <v>50</v>
      </c>
      <c r="Y31" s="109" t="s">
        <v>51</v>
      </c>
    </row>
    <row r="32" s="4" customFormat="1" ht="141" customHeight="1" spans="1:25">
      <c r="A32" s="43">
        <v>21</v>
      </c>
      <c r="B32" s="53" t="s">
        <v>168</v>
      </c>
      <c r="C32" s="53" t="s">
        <v>35</v>
      </c>
      <c r="D32" s="53" t="s">
        <v>36</v>
      </c>
      <c r="E32" s="53" t="s">
        <v>169</v>
      </c>
      <c r="F32" s="63" t="s">
        <v>170</v>
      </c>
      <c r="G32" s="43">
        <v>70</v>
      </c>
      <c r="H32" s="43">
        <v>70</v>
      </c>
      <c r="I32" s="43"/>
      <c r="J32" s="43"/>
      <c r="K32" s="43"/>
      <c r="L32" s="45" t="s">
        <v>171</v>
      </c>
      <c r="M32" s="45" t="s">
        <v>172</v>
      </c>
      <c r="N32" s="94">
        <v>0</v>
      </c>
      <c r="O32" s="94">
        <v>1</v>
      </c>
      <c r="P32" s="95">
        <v>0.01</v>
      </c>
      <c r="Q32" s="95">
        <v>0</v>
      </c>
      <c r="R32" s="95">
        <v>0.01</v>
      </c>
      <c r="S32" s="95">
        <v>0.04</v>
      </c>
      <c r="T32" s="95">
        <v>0</v>
      </c>
      <c r="U32" s="95">
        <v>0.04</v>
      </c>
      <c r="V32" s="44" t="s">
        <v>166</v>
      </c>
      <c r="W32" s="44" t="s">
        <v>167</v>
      </c>
      <c r="X32" s="44" t="s">
        <v>173</v>
      </c>
      <c r="Y32" s="109" t="s">
        <v>174</v>
      </c>
    </row>
    <row r="33" s="4" customFormat="1" ht="130" customHeight="1" spans="1:25">
      <c r="A33" s="43">
        <v>22</v>
      </c>
      <c r="B33" s="53" t="s">
        <v>175</v>
      </c>
      <c r="C33" s="53" t="s">
        <v>35</v>
      </c>
      <c r="D33" s="53" t="s">
        <v>36</v>
      </c>
      <c r="E33" s="53" t="s">
        <v>176</v>
      </c>
      <c r="F33" s="63" t="s">
        <v>177</v>
      </c>
      <c r="G33" s="43">
        <v>70</v>
      </c>
      <c r="H33" s="43">
        <v>70</v>
      </c>
      <c r="I33" s="43"/>
      <c r="J33" s="43"/>
      <c r="K33" s="43"/>
      <c r="L33" s="45" t="s">
        <v>178</v>
      </c>
      <c r="M33" s="45" t="s">
        <v>179</v>
      </c>
      <c r="N33" s="94">
        <v>0</v>
      </c>
      <c r="O33" s="94">
        <v>1</v>
      </c>
      <c r="P33" s="95">
        <v>0.03</v>
      </c>
      <c r="Q33" s="95">
        <v>0</v>
      </c>
      <c r="R33" s="95">
        <v>0.03</v>
      </c>
      <c r="S33" s="95">
        <v>0.02</v>
      </c>
      <c r="T33" s="95">
        <v>0</v>
      </c>
      <c r="U33" s="95">
        <v>0.02</v>
      </c>
      <c r="V33" s="44" t="s">
        <v>166</v>
      </c>
      <c r="W33" s="44" t="s">
        <v>167</v>
      </c>
      <c r="X33" s="44" t="s">
        <v>173</v>
      </c>
      <c r="Y33" s="109" t="s">
        <v>174</v>
      </c>
    </row>
    <row r="34" s="4" customFormat="1" ht="128" customHeight="1" spans="1:25">
      <c r="A34" s="43">
        <v>23</v>
      </c>
      <c r="B34" s="53" t="s">
        <v>180</v>
      </c>
      <c r="C34" s="53" t="s">
        <v>35</v>
      </c>
      <c r="D34" s="53" t="s">
        <v>36</v>
      </c>
      <c r="E34" s="53" t="s">
        <v>181</v>
      </c>
      <c r="F34" s="63" t="s">
        <v>182</v>
      </c>
      <c r="G34" s="43">
        <v>70</v>
      </c>
      <c r="H34" s="43">
        <v>70</v>
      </c>
      <c r="I34" s="43"/>
      <c r="J34" s="43"/>
      <c r="K34" s="43"/>
      <c r="L34" s="45" t="s">
        <v>183</v>
      </c>
      <c r="M34" s="45" t="s">
        <v>184</v>
      </c>
      <c r="N34" s="94">
        <v>0</v>
      </c>
      <c r="O34" s="94">
        <v>1</v>
      </c>
      <c r="P34" s="95">
        <v>0.03</v>
      </c>
      <c r="Q34" s="95">
        <v>0</v>
      </c>
      <c r="R34" s="95">
        <v>0.03</v>
      </c>
      <c r="S34" s="95">
        <v>0.1</v>
      </c>
      <c r="T34" s="95">
        <v>0</v>
      </c>
      <c r="U34" s="95">
        <v>0.1</v>
      </c>
      <c r="V34" s="44" t="s">
        <v>166</v>
      </c>
      <c r="W34" s="44" t="s">
        <v>167</v>
      </c>
      <c r="X34" s="44" t="s">
        <v>185</v>
      </c>
      <c r="Y34" s="109" t="s">
        <v>186</v>
      </c>
    </row>
    <row r="35" s="4" customFormat="1" ht="117" customHeight="1" spans="1:25">
      <c r="A35" s="43">
        <v>24</v>
      </c>
      <c r="B35" s="53" t="s">
        <v>187</v>
      </c>
      <c r="C35" s="53" t="s">
        <v>161</v>
      </c>
      <c r="D35" s="53" t="s">
        <v>36</v>
      </c>
      <c r="E35" s="53" t="s">
        <v>188</v>
      </c>
      <c r="F35" s="64" t="s">
        <v>189</v>
      </c>
      <c r="G35" s="43">
        <v>70</v>
      </c>
      <c r="H35" s="43">
        <v>70</v>
      </c>
      <c r="I35" s="43"/>
      <c r="J35" s="43"/>
      <c r="K35" s="43"/>
      <c r="L35" s="45" t="s">
        <v>190</v>
      </c>
      <c r="M35" s="45" t="s">
        <v>191</v>
      </c>
      <c r="N35" s="94">
        <v>0</v>
      </c>
      <c r="O35" s="94">
        <v>1</v>
      </c>
      <c r="P35" s="95">
        <v>0.0435</v>
      </c>
      <c r="Q35" s="95">
        <v>0.0003</v>
      </c>
      <c r="R35" s="95">
        <v>0.0432</v>
      </c>
      <c r="S35" s="95">
        <v>0.1751</v>
      </c>
      <c r="T35" s="95">
        <v>0.0008</v>
      </c>
      <c r="U35" s="95">
        <v>0.1743</v>
      </c>
      <c r="V35" s="44" t="s">
        <v>166</v>
      </c>
      <c r="W35" s="44" t="s">
        <v>167</v>
      </c>
      <c r="X35" s="44" t="s">
        <v>85</v>
      </c>
      <c r="Y35" s="109" t="s">
        <v>86</v>
      </c>
    </row>
    <row r="36" s="4" customFormat="1" ht="117" customHeight="1" spans="1:25">
      <c r="A36" s="43">
        <v>25</v>
      </c>
      <c r="B36" s="53" t="s">
        <v>192</v>
      </c>
      <c r="C36" s="53" t="s">
        <v>161</v>
      </c>
      <c r="D36" s="53" t="s">
        <v>36</v>
      </c>
      <c r="E36" s="53" t="s">
        <v>193</v>
      </c>
      <c r="F36" s="64" t="s">
        <v>194</v>
      </c>
      <c r="G36" s="43">
        <v>70</v>
      </c>
      <c r="H36" s="43">
        <v>70</v>
      </c>
      <c r="I36" s="43"/>
      <c r="J36" s="43"/>
      <c r="K36" s="43"/>
      <c r="L36" s="45" t="s">
        <v>195</v>
      </c>
      <c r="M36" s="45" t="s">
        <v>196</v>
      </c>
      <c r="N36" s="94">
        <v>0</v>
      </c>
      <c r="O36" s="94">
        <v>1</v>
      </c>
      <c r="P36" s="95">
        <v>0.0276</v>
      </c>
      <c r="Q36" s="95">
        <v>0</v>
      </c>
      <c r="R36" s="95">
        <v>0.0276</v>
      </c>
      <c r="S36" s="95">
        <v>0.1182</v>
      </c>
      <c r="T36" s="95">
        <v>0</v>
      </c>
      <c r="U36" s="95">
        <v>0.1182</v>
      </c>
      <c r="V36" s="44" t="s">
        <v>166</v>
      </c>
      <c r="W36" s="44" t="s">
        <v>167</v>
      </c>
      <c r="X36" s="44" t="s">
        <v>197</v>
      </c>
      <c r="Y36" s="109" t="s">
        <v>198</v>
      </c>
    </row>
    <row r="37" s="4" customFormat="1" ht="127" customHeight="1" spans="1:25">
      <c r="A37" s="43">
        <v>26</v>
      </c>
      <c r="B37" s="53" t="s">
        <v>199</v>
      </c>
      <c r="C37" s="53" t="s">
        <v>161</v>
      </c>
      <c r="D37" s="53" t="s">
        <v>36</v>
      </c>
      <c r="E37" s="53" t="s">
        <v>200</v>
      </c>
      <c r="F37" s="64" t="s">
        <v>201</v>
      </c>
      <c r="G37" s="43">
        <v>70</v>
      </c>
      <c r="H37" s="43">
        <v>70</v>
      </c>
      <c r="I37" s="43"/>
      <c r="J37" s="43"/>
      <c r="K37" s="43"/>
      <c r="L37" s="45" t="s">
        <v>202</v>
      </c>
      <c r="M37" s="45" t="s">
        <v>203</v>
      </c>
      <c r="N37" s="94">
        <v>0</v>
      </c>
      <c r="O37" s="94">
        <v>1</v>
      </c>
      <c r="P37" s="95">
        <v>0.0331</v>
      </c>
      <c r="Q37" s="95">
        <v>0</v>
      </c>
      <c r="R37" s="95">
        <v>0.0331</v>
      </c>
      <c r="S37" s="95">
        <v>0.1392</v>
      </c>
      <c r="T37" s="95">
        <v>0</v>
      </c>
      <c r="U37" s="95">
        <v>0.1392</v>
      </c>
      <c r="V37" s="44" t="s">
        <v>166</v>
      </c>
      <c r="W37" s="44" t="s">
        <v>167</v>
      </c>
      <c r="X37" s="44" t="s">
        <v>204</v>
      </c>
      <c r="Y37" s="109" t="s">
        <v>205</v>
      </c>
    </row>
    <row r="38" s="4" customFormat="1" ht="135" customHeight="1" spans="1:25">
      <c r="A38" s="43">
        <v>27</v>
      </c>
      <c r="B38" s="53" t="s">
        <v>206</v>
      </c>
      <c r="C38" s="53" t="s">
        <v>35</v>
      </c>
      <c r="D38" s="53" t="s">
        <v>36</v>
      </c>
      <c r="E38" s="53" t="s">
        <v>207</v>
      </c>
      <c r="F38" s="64" t="s">
        <v>208</v>
      </c>
      <c r="G38" s="43">
        <v>70</v>
      </c>
      <c r="H38" s="43">
        <v>70</v>
      </c>
      <c r="I38" s="43"/>
      <c r="J38" s="43"/>
      <c r="K38" s="43"/>
      <c r="L38" s="45" t="s">
        <v>209</v>
      </c>
      <c r="M38" s="45" t="s">
        <v>210</v>
      </c>
      <c r="N38" s="94">
        <v>0</v>
      </c>
      <c r="O38" s="94">
        <v>1</v>
      </c>
      <c r="P38" s="95">
        <v>0.03</v>
      </c>
      <c r="Q38" s="95">
        <v>0</v>
      </c>
      <c r="R38" s="95">
        <v>0.03</v>
      </c>
      <c r="S38" s="95">
        <v>0.1</v>
      </c>
      <c r="T38" s="95">
        <v>0</v>
      </c>
      <c r="U38" s="95">
        <v>0.1</v>
      </c>
      <c r="V38" s="44" t="s">
        <v>166</v>
      </c>
      <c r="W38" s="44" t="s">
        <v>167</v>
      </c>
      <c r="X38" s="44" t="s">
        <v>57</v>
      </c>
      <c r="Y38" s="109" t="s">
        <v>58</v>
      </c>
    </row>
    <row r="39" s="4" customFormat="1" ht="141" customHeight="1" spans="1:25">
      <c r="A39" s="43">
        <v>28</v>
      </c>
      <c r="B39" s="53" t="s">
        <v>211</v>
      </c>
      <c r="C39" s="53" t="s">
        <v>161</v>
      </c>
      <c r="D39" s="53" t="s">
        <v>36</v>
      </c>
      <c r="E39" s="53" t="s">
        <v>212</v>
      </c>
      <c r="F39" s="64" t="s">
        <v>213</v>
      </c>
      <c r="G39" s="43">
        <v>70</v>
      </c>
      <c r="H39" s="43">
        <v>70</v>
      </c>
      <c r="I39" s="43"/>
      <c r="J39" s="43"/>
      <c r="K39" s="43"/>
      <c r="L39" s="45" t="s">
        <v>214</v>
      </c>
      <c r="M39" s="45" t="s">
        <v>215</v>
      </c>
      <c r="N39" s="94">
        <v>0</v>
      </c>
      <c r="O39" s="94">
        <v>1</v>
      </c>
      <c r="P39" s="95">
        <v>0.032</v>
      </c>
      <c r="Q39" s="95">
        <v>0</v>
      </c>
      <c r="R39" s="95">
        <v>0.032</v>
      </c>
      <c r="S39" s="95">
        <v>0.097</v>
      </c>
      <c r="T39" s="95">
        <v>0</v>
      </c>
      <c r="U39" s="95">
        <v>0.097</v>
      </c>
      <c r="V39" s="44" t="s">
        <v>166</v>
      </c>
      <c r="W39" s="44" t="s">
        <v>167</v>
      </c>
      <c r="X39" s="44" t="s">
        <v>216</v>
      </c>
      <c r="Y39" s="109" t="s">
        <v>217</v>
      </c>
    </row>
    <row r="40" s="7" customFormat="1" ht="131" customHeight="1" spans="1:25">
      <c r="A40" s="43">
        <v>29</v>
      </c>
      <c r="B40" s="53" t="s">
        <v>218</v>
      </c>
      <c r="C40" s="53" t="s">
        <v>35</v>
      </c>
      <c r="D40" s="53" t="s">
        <v>36</v>
      </c>
      <c r="E40" s="53" t="s">
        <v>219</v>
      </c>
      <c r="F40" s="64" t="s">
        <v>220</v>
      </c>
      <c r="G40" s="46">
        <v>70</v>
      </c>
      <c r="H40" s="46">
        <v>70</v>
      </c>
      <c r="I40" s="49"/>
      <c r="J40" s="49"/>
      <c r="K40" s="44"/>
      <c r="L40" s="64" t="s">
        <v>221</v>
      </c>
      <c r="M40" s="68" t="s">
        <v>222</v>
      </c>
      <c r="N40" s="96">
        <v>0</v>
      </c>
      <c r="O40" s="96">
        <v>1</v>
      </c>
      <c r="P40" s="95">
        <v>0.0415</v>
      </c>
      <c r="Q40" s="95">
        <v>0.0024</v>
      </c>
      <c r="R40" s="95">
        <v>0.0391</v>
      </c>
      <c r="S40" s="95">
        <v>0.135</v>
      </c>
      <c r="T40" s="95">
        <v>0.0061</v>
      </c>
      <c r="U40" s="95">
        <v>0.1289</v>
      </c>
      <c r="V40" s="53" t="s">
        <v>166</v>
      </c>
      <c r="W40" s="44" t="s">
        <v>167</v>
      </c>
      <c r="X40" s="53" t="s">
        <v>223</v>
      </c>
      <c r="Y40" s="116" t="s">
        <v>224</v>
      </c>
    </row>
    <row r="41" s="7" customFormat="1" ht="172" customHeight="1" spans="1:25">
      <c r="A41" s="43">
        <v>30</v>
      </c>
      <c r="B41" s="53" t="s">
        <v>225</v>
      </c>
      <c r="C41" s="53" t="s">
        <v>161</v>
      </c>
      <c r="D41" s="53" t="s">
        <v>36</v>
      </c>
      <c r="E41" s="53" t="s">
        <v>226</v>
      </c>
      <c r="F41" s="64" t="s">
        <v>227</v>
      </c>
      <c r="G41" s="46">
        <v>70</v>
      </c>
      <c r="H41" s="46">
        <v>70</v>
      </c>
      <c r="I41" s="49"/>
      <c r="J41" s="49"/>
      <c r="K41" s="44"/>
      <c r="L41" s="64" t="s">
        <v>228</v>
      </c>
      <c r="M41" s="64" t="s">
        <v>229</v>
      </c>
      <c r="N41" s="96">
        <v>0</v>
      </c>
      <c r="O41" s="96">
        <v>1</v>
      </c>
      <c r="P41" s="95">
        <v>0.0203</v>
      </c>
      <c r="Q41" s="95">
        <v>0.0003</v>
      </c>
      <c r="R41" s="95">
        <v>0.02</v>
      </c>
      <c r="S41" s="95">
        <v>0.0751</v>
      </c>
      <c r="T41" s="95">
        <v>0.0009</v>
      </c>
      <c r="U41" s="95">
        <v>0.0742</v>
      </c>
      <c r="V41" s="53" t="s">
        <v>166</v>
      </c>
      <c r="W41" s="44" t="s">
        <v>167</v>
      </c>
      <c r="X41" s="53" t="s">
        <v>230</v>
      </c>
      <c r="Y41" s="116" t="s">
        <v>79</v>
      </c>
    </row>
    <row r="42" s="7" customFormat="1" ht="157" customHeight="1" spans="1:25">
      <c r="A42" s="43">
        <v>31</v>
      </c>
      <c r="B42" s="53" t="s">
        <v>231</v>
      </c>
      <c r="C42" s="53" t="s">
        <v>35</v>
      </c>
      <c r="D42" s="53" t="s">
        <v>36</v>
      </c>
      <c r="E42" s="53" t="s">
        <v>232</v>
      </c>
      <c r="F42" s="64" t="s">
        <v>233</v>
      </c>
      <c r="G42" s="46">
        <v>70</v>
      </c>
      <c r="H42" s="46">
        <v>70</v>
      </c>
      <c r="I42" s="49"/>
      <c r="J42" s="49"/>
      <c r="K42" s="44"/>
      <c r="L42" s="64" t="s">
        <v>234</v>
      </c>
      <c r="M42" s="64" t="s">
        <v>235</v>
      </c>
      <c r="N42" s="96">
        <v>0</v>
      </c>
      <c r="O42" s="96">
        <v>1</v>
      </c>
      <c r="P42" s="95">
        <v>0.02</v>
      </c>
      <c r="Q42" s="95">
        <v>0</v>
      </c>
      <c r="R42" s="95">
        <v>0.02</v>
      </c>
      <c r="S42" s="95">
        <v>0.0745</v>
      </c>
      <c r="T42" s="95">
        <v>0</v>
      </c>
      <c r="U42" s="95">
        <v>0.0745</v>
      </c>
      <c r="V42" s="53" t="s">
        <v>166</v>
      </c>
      <c r="W42" s="44" t="s">
        <v>167</v>
      </c>
      <c r="X42" s="53" t="s">
        <v>236</v>
      </c>
      <c r="Y42" s="116" t="s">
        <v>237</v>
      </c>
    </row>
    <row r="43" s="8" customFormat="1" ht="71" customHeight="1" spans="1:25">
      <c r="A43" s="32" t="s">
        <v>238</v>
      </c>
      <c r="B43" s="32"/>
      <c r="C43" s="65"/>
      <c r="D43" s="65"/>
      <c r="E43" s="65"/>
      <c r="F43" s="66"/>
      <c r="G43" s="67">
        <v>166</v>
      </c>
      <c r="H43" s="67">
        <v>30</v>
      </c>
      <c r="I43" s="67">
        <v>29</v>
      </c>
      <c r="J43" s="67">
        <v>107</v>
      </c>
      <c r="K43" s="97">
        <v>0</v>
      </c>
      <c r="L43" s="66"/>
      <c r="M43" s="66"/>
      <c r="N43" s="98"/>
      <c r="O43" s="98"/>
      <c r="P43" s="97"/>
      <c r="Q43" s="97"/>
      <c r="R43" s="98"/>
      <c r="S43" s="97"/>
      <c r="T43" s="98"/>
      <c r="U43" s="98"/>
      <c r="V43" s="65"/>
      <c r="W43" s="65"/>
      <c r="X43" s="65"/>
      <c r="Y43" s="112"/>
    </row>
    <row r="44" s="9" customFormat="1" ht="161" customHeight="1" spans="1:25">
      <c r="A44" s="43">
        <v>32</v>
      </c>
      <c r="B44" s="53" t="s">
        <v>239</v>
      </c>
      <c r="C44" s="53" t="s">
        <v>35</v>
      </c>
      <c r="D44" s="53" t="s">
        <v>36</v>
      </c>
      <c r="E44" s="53" t="s">
        <v>95</v>
      </c>
      <c r="F44" s="68" t="s">
        <v>240</v>
      </c>
      <c r="G44" s="69">
        <v>20</v>
      </c>
      <c r="H44" s="69"/>
      <c r="I44" s="69">
        <v>17</v>
      </c>
      <c r="J44" s="69">
        <v>3</v>
      </c>
      <c r="K44" s="46"/>
      <c r="L44" s="99" t="s">
        <v>241</v>
      </c>
      <c r="M44" s="99" t="s">
        <v>242</v>
      </c>
      <c r="N44" s="43">
        <v>12</v>
      </c>
      <c r="O44" s="43">
        <v>97</v>
      </c>
      <c r="P44" s="43">
        <v>0.03</v>
      </c>
      <c r="Q44" s="43">
        <v>0.03</v>
      </c>
      <c r="R44" s="43">
        <v>0</v>
      </c>
      <c r="S44" s="43">
        <v>0.042</v>
      </c>
      <c r="T44" s="90">
        <v>0.042</v>
      </c>
      <c r="U44" s="43">
        <v>0</v>
      </c>
      <c r="V44" s="53" t="s">
        <v>243</v>
      </c>
      <c r="W44" s="53" t="s">
        <v>244</v>
      </c>
      <c r="X44" s="53" t="s">
        <v>95</v>
      </c>
      <c r="Y44" s="53"/>
    </row>
    <row r="45" s="9" customFormat="1" ht="133" customHeight="1" spans="1:25">
      <c r="A45" s="43">
        <v>33</v>
      </c>
      <c r="B45" s="53" t="s">
        <v>245</v>
      </c>
      <c r="C45" s="53" t="s">
        <v>35</v>
      </c>
      <c r="D45" s="53" t="s">
        <v>36</v>
      </c>
      <c r="E45" s="53" t="s">
        <v>95</v>
      </c>
      <c r="F45" s="68" t="s">
        <v>246</v>
      </c>
      <c r="G45" s="69">
        <v>9</v>
      </c>
      <c r="H45" s="69"/>
      <c r="I45" s="69">
        <v>9</v>
      </c>
      <c r="J45" s="69"/>
      <c r="K45" s="46"/>
      <c r="L45" s="99" t="s">
        <v>247</v>
      </c>
      <c r="M45" s="99" t="s">
        <v>248</v>
      </c>
      <c r="N45" s="43">
        <v>12</v>
      </c>
      <c r="O45" s="43">
        <v>74</v>
      </c>
      <c r="P45" s="90">
        <v>0.003</v>
      </c>
      <c r="Q45" s="43">
        <v>0.003</v>
      </c>
      <c r="R45" s="43">
        <v>0</v>
      </c>
      <c r="S45" s="43">
        <v>0.0103</v>
      </c>
      <c r="T45" s="43">
        <v>0.0103</v>
      </c>
      <c r="U45" s="43">
        <v>0</v>
      </c>
      <c r="V45" s="53" t="s">
        <v>243</v>
      </c>
      <c r="W45" s="53" t="s">
        <v>244</v>
      </c>
      <c r="X45" s="53" t="s">
        <v>95</v>
      </c>
      <c r="Y45" s="53"/>
    </row>
    <row r="46" s="9" customFormat="1" ht="117" customHeight="1" spans="1:25">
      <c r="A46" s="43">
        <v>34</v>
      </c>
      <c r="B46" s="53" t="s">
        <v>249</v>
      </c>
      <c r="C46" s="53" t="s">
        <v>35</v>
      </c>
      <c r="D46" s="53" t="s">
        <v>36</v>
      </c>
      <c r="E46" s="53" t="s">
        <v>95</v>
      </c>
      <c r="F46" s="68" t="s">
        <v>250</v>
      </c>
      <c r="G46" s="69">
        <v>54</v>
      </c>
      <c r="H46" s="69"/>
      <c r="I46" s="69"/>
      <c r="J46" s="69">
        <v>54</v>
      </c>
      <c r="K46" s="46"/>
      <c r="L46" s="99" t="s">
        <v>251</v>
      </c>
      <c r="M46" s="99" t="s">
        <v>251</v>
      </c>
      <c r="N46" s="44">
        <v>12</v>
      </c>
      <c r="O46" s="44">
        <v>55</v>
      </c>
      <c r="P46" s="46">
        <v>0.011</v>
      </c>
      <c r="Q46" s="46">
        <v>0.011</v>
      </c>
      <c r="R46" s="44">
        <v>0</v>
      </c>
      <c r="S46" s="46">
        <v>0.0231</v>
      </c>
      <c r="T46" s="46">
        <v>0.0231</v>
      </c>
      <c r="U46" s="44">
        <v>0</v>
      </c>
      <c r="V46" s="53" t="s">
        <v>243</v>
      </c>
      <c r="W46" s="53" t="s">
        <v>244</v>
      </c>
      <c r="X46" s="53" t="s">
        <v>95</v>
      </c>
      <c r="Y46" s="53"/>
    </row>
    <row r="47" s="7" customFormat="1" ht="117" customHeight="1" spans="1:25">
      <c r="A47" s="43">
        <v>35</v>
      </c>
      <c r="B47" s="53" t="s">
        <v>252</v>
      </c>
      <c r="C47" s="53" t="s">
        <v>35</v>
      </c>
      <c r="D47" s="53" t="s">
        <v>36</v>
      </c>
      <c r="E47" s="53" t="s">
        <v>95</v>
      </c>
      <c r="F47" s="70" t="s">
        <v>253</v>
      </c>
      <c r="G47" s="71">
        <v>30</v>
      </c>
      <c r="H47" s="71"/>
      <c r="I47" s="71"/>
      <c r="J47" s="71">
        <v>30</v>
      </c>
      <c r="K47" s="46"/>
      <c r="L47" s="99" t="s">
        <v>251</v>
      </c>
      <c r="M47" s="99" t="s">
        <v>251</v>
      </c>
      <c r="N47" s="43">
        <v>12</v>
      </c>
      <c r="O47" s="43">
        <v>18</v>
      </c>
      <c r="P47" s="43">
        <v>0.004</v>
      </c>
      <c r="Q47" s="43">
        <v>0.004</v>
      </c>
      <c r="R47" s="109">
        <v>0</v>
      </c>
      <c r="S47" s="43">
        <v>0.0147</v>
      </c>
      <c r="T47" s="43">
        <v>0.0147</v>
      </c>
      <c r="U47" s="109">
        <v>0</v>
      </c>
      <c r="V47" s="44" t="s">
        <v>41</v>
      </c>
      <c r="W47" s="44" t="s">
        <v>42</v>
      </c>
      <c r="X47" s="53" t="s">
        <v>95</v>
      </c>
      <c r="Y47" s="53"/>
    </row>
    <row r="48" s="7" customFormat="1" ht="138" customHeight="1" spans="1:25">
      <c r="A48" s="43">
        <v>36</v>
      </c>
      <c r="B48" s="53" t="s">
        <v>254</v>
      </c>
      <c r="C48" s="53" t="s">
        <v>35</v>
      </c>
      <c r="D48" s="53" t="s">
        <v>36</v>
      </c>
      <c r="E48" s="53" t="s">
        <v>95</v>
      </c>
      <c r="F48" s="70" t="s">
        <v>255</v>
      </c>
      <c r="G48" s="71">
        <v>30</v>
      </c>
      <c r="H48" s="71">
        <v>30</v>
      </c>
      <c r="I48" s="71"/>
      <c r="J48" s="71"/>
      <c r="K48" s="46"/>
      <c r="L48" s="99" t="s">
        <v>256</v>
      </c>
      <c r="M48" s="99" t="s">
        <v>257</v>
      </c>
      <c r="N48" s="43">
        <v>12</v>
      </c>
      <c r="O48" s="44">
        <v>98</v>
      </c>
      <c r="P48" s="43">
        <v>0.01</v>
      </c>
      <c r="Q48" s="43">
        <v>0.0071</v>
      </c>
      <c r="R48" s="109">
        <v>0</v>
      </c>
      <c r="S48" s="109">
        <v>0.0243</v>
      </c>
      <c r="T48" s="109">
        <v>0.0243</v>
      </c>
      <c r="U48" s="109">
        <v>0</v>
      </c>
      <c r="V48" s="44" t="s">
        <v>41</v>
      </c>
      <c r="W48" s="44" t="s">
        <v>42</v>
      </c>
      <c r="X48" s="53" t="s">
        <v>95</v>
      </c>
      <c r="Y48" s="53"/>
    </row>
    <row r="49" s="7" customFormat="1" ht="128" customHeight="1" spans="1:25">
      <c r="A49" s="43">
        <v>37</v>
      </c>
      <c r="B49" s="53" t="s">
        <v>258</v>
      </c>
      <c r="C49" s="53" t="s">
        <v>35</v>
      </c>
      <c r="D49" s="53" t="s">
        <v>36</v>
      </c>
      <c r="E49" s="53" t="s">
        <v>95</v>
      </c>
      <c r="F49" s="70" t="s">
        <v>259</v>
      </c>
      <c r="G49" s="71">
        <v>8</v>
      </c>
      <c r="H49" s="71"/>
      <c r="I49" s="71">
        <v>3</v>
      </c>
      <c r="J49" s="71">
        <v>5</v>
      </c>
      <c r="K49" s="46"/>
      <c r="L49" s="99" t="s">
        <v>260</v>
      </c>
      <c r="M49" s="99" t="s">
        <v>261</v>
      </c>
      <c r="N49" s="43">
        <v>12</v>
      </c>
      <c r="O49" s="43">
        <v>78</v>
      </c>
      <c r="P49" s="43">
        <v>0.004</v>
      </c>
      <c r="Q49" s="43">
        <v>0.004</v>
      </c>
      <c r="R49" s="109">
        <v>0</v>
      </c>
      <c r="S49" s="43">
        <v>0.137</v>
      </c>
      <c r="T49" s="109">
        <v>0.0137</v>
      </c>
      <c r="U49" s="109">
        <v>0</v>
      </c>
      <c r="V49" s="53" t="s">
        <v>243</v>
      </c>
      <c r="W49" s="53" t="s">
        <v>244</v>
      </c>
      <c r="X49" s="53" t="s">
        <v>95</v>
      </c>
      <c r="Y49" s="53"/>
    </row>
    <row r="50" s="7" customFormat="1" ht="132" customHeight="1" spans="1:25">
      <c r="A50" s="43">
        <v>38</v>
      </c>
      <c r="B50" s="53" t="s">
        <v>262</v>
      </c>
      <c r="C50" s="53" t="s">
        <v>35</v>
      </c>
      <c r="D50" s="53" t="s">
        <v>36</v>
      </c>
      <c r="E50" s="53" t="s">
        <v>95</v>
      </c>
      <c r="F50" s="70" t="s">
        <v>263</v>
      </c>
      <c r="G50" s="71">
        <v>15</v>
      </c>
      <c r="H50" s="71"/>
      <c r="I50" s="71"/>
      <c r="J50" s="71">
        <v>15</v>
      </c>
      <c r="K50" s="46"/>
      <c r="L50" s="99" t="s">
        <v>256</v>
      </c>
      <c r="M50" s="99" t="s">
        <v>264</v>
      </c>
      <c r="N50" s="43">
        <v>12</v>
      </c>
      <c r="O50" s="43">
        <v>5</v>
      </c>
      <c r="P50" s="43">
        <v>0.0075</v>
      </c>
      <c r="Q50" s="43">
        <v>0.0022</v>
      </c>
      <c r="R50" s="109">
        <v>0.0053</v>
      </c>
      <c r="S50" s="43">
        <v>0.0245</v>
      </c>
      <c r="T50" s="109">
        <v>0.0071</v>
      </c>
      <c r="U50" s="109">
        <v>0.0174</v>
      </c>
      <c r="V50" s="44" t="s">
        <v>41</v>
      </c>
      <c r="W50" s="44" t="s">
        <v>42</v>
      </c>
      <c r="X50" s="53" t="s">
        <v>95</v>
      </c>
      <c r="Y50" s="53"/>
    </row>
    <row r="51" s="8" customFormat="1" ht="69" customHeight="1" spans="1:25">
      <c r="A51" s="32" t="s">
        <v>265</v>
      </c>
      <c r="B51" s="32"/>
      <c r="C51" s="72"/>
      <c r="D51" s="65"/>
      <c r="E51" s="65"/>
      <c r="F51" s="66"/>
      <c r="G51" s="67">
        <v>2136</v>
      </c>
      <c r="H51" s="67">
        <v>310</v>
      </c>
      <c r="I51" s="67">
        <v>963</v>
      </c>
      <c r="J51" s="67">
        <v>863</v>
      </c>
      <c r="K51" s="98">
        <v>0</v>
      </c>
      <c r="L51" s="66"/>
      <c r="M51" s="100"/>
      <c r="N51" s="97"/>
      <c r="O51" s="97"/>
      <c r="P51" s="97"/>
      <c r="Q51" s="97"/>
      <c r="R51" s="97"/>
      <c r="S51" s="97"/>
      <c r="T51" s="97"/>
      <c r="U51" s="97"/>
      <c r="V51" s="65"/>
      <c r="W51" s="65"/>
      <c r="X51" s="65"/>
      <c r="Y51" s="112"/>
    </row>
    <row r="52" s="7" customFormat="1" ht="151" customHeight="1" spans="1:25">
      <c r="A52" s="53">
        <v>39</v>
      </c>
      <c r="B52" s="68" t="s">
        <v>266</v>
      </c>
      <c r="C52" s="53" t="s">
        <v>35</v>
      </c>
      <c r="D52" s="53" t="s">
        <v>267</v>
      </c>
      <c r="E52" s="53" t="s">
        <v>268</v>
      </c>
      <c r="F52" s="49" t="s">
        <v>269</v>
      </c>
      <c r="G52" s="46">
        <v>310</v>
      </c>
      <c r="H52" s="46">
        <v>310</v>
      </c>
      <c r="I52" s="46"/>
      <c r="J52" s="46"/>
      <c r="K52" s="44"/>
      <c r="L52" s="68" t="s">
        <v>270</v>
      </c>
      <c r="M52" s="68" t="s">
        <v>271</v>
      </c>
      <c r="N52" s="101">
        <v>0</v>
      </c>
      <c r="O52" s="101">
        <v>2</v>
      </c>
      <c r="P52" s="101">
        <v>0.1335</v>
      </c>
      <c r="Q52" s="101">
        <v>0.0002</v>
      </c>
      <c r="R52" s="101">
        <v>0.1333</v>
      </c>
      <c r="S52" s="101">
        <v>0.4196</v>
      </c>
      <c r="T52" s="101">
        <v>0.0007</v>
      </c>
      <c r="U52" s="101">
        <v>0.4189</v>
      </c>
      <c r="V52" s="53" t="s">
        <v>272</v>
      </c>
      <c r="W52" s="53" t="s">
        <v>273</v>
      </c>
      <c r="X52" s="53" t="s">
        <v>216</v>
      </c>
      <c r="Y52" s="53" t="s">
        <v>217</v>
      </c>
    </row>
    <row r="53" s="7" customFormat="1" ht="117" customHeight="1" spans="1:25">
      <c r="A53" s="53">
        <v>40</v>
      </c>
      <c r="B53" s="68" t="s">
        <v>274</v>
      </c>
      <c r="C53" s="53" t="s">
        <v>35</v>
      </c>
      <c r="D53" s="53" t="s">
        <v>36</v>
      </c>
      <c r="E53" s="53" t="s">
        <v>275</v>
      </c>
      <c r="F53" s="49" t="s">
        <v>276</v>
      </c>
      <c r="G53" s="46">
        <v>600</v>
      </c>
      <c r="H53" s="46"/>
      <c r="I53" s="46">
        <v>600</v>
      </c>
      <c r="J53" s="46"/>
      <c r="K53" s="44"/>
      <c r="L53" s="68" t="s">
        <v>277</v>
      </c>
      <c r="M53" s="68" t="s">
        <v>278</v>
      </c>
      <c r="N53" s="46">
        <v>0</v>
      </c>
      <c r="O53" s="46">
        <v>1</v>
      </c>
      <c r="P53" s="43">
        <v>0.06</v>
      </c>
      <c r="Q53" s="46">
        <v>0</v>
      </c>
      <c r="R53" s="44">
        <v>0.06</v>
      </c>
      <c r="S53" s="43">
        <v>0.18</v>
      </c>
      <c r="T53" s="46">
        <v>0</v>
      </c>
      <c r="U53" s="44">
        <v>0.18</v>
      </c>
      <c r="V53" s="53" t="s">
        <v>41</v>
      </c>
      <c r="W53" s="79" t="s">
        <v>42</v>
      </c>
      <c r="X53" s="53" t="s">
        <v>173</v>
      </c>
      <c r="Y53" s="53" t="s">
        <v>174</v>
      </c>
    </row>
    <row r="54" s="7" customFormat="1" ht="147" customHeight="1" spans="1:25">
      <c r="A54" s="53">
        <v>41</v>
      </c>
      <c r="B54" s="68" t="s">
        <v>279</v>
      </c>
      <c r="C54" s="53" t="s">
        <v>35</v>
      </c>
      <c r="D54" s="53" t="s">
        <v>36</v>
      </c>
      <c r="E54" s="53" t="s">
        <v>280</v>
      </c>
      <c r="F54" s="49" t="s">
        <v>281</v>
      </c>
      <c r="G54" s="46">
        <v>363</v>
      </c>
      <c r="H54" s="46"/>
      <c r="I54" s="46">
        <v>363</v>
      </c>
      <c r="J54" s="46"/>
      <c r="K54" s="44"/>
      <c r="L54" s="68" t="s">
        <v>282</v>
      </c>
      <c r="M54" s="68" t="s">
        <v>283</v>
      </c>
      <c r="N54" s="46">
        <v>0</v>
      </c>
      <c r="O54" s="46">
        <v>1</v>
      </c>
      <c r="P54" s="43">
        <v>0.0311</v>
      </c>
      <c r="Q54" s="46">
        <v>0</v>
      </c>
      <c r="R54" s="44">
        <v>0.0311</v>
      </c>
      <c r="S54" s="43">
        <v>0.1238</v>
      </c>
      <c r="T54" s="46">
        <v>0</v>
      </c>
      <c r="U54" s="44">
        <v>0.1238</v>
      </c>
      <c r="V54" s="53" t="s">
        <v>41</v>
      </c>
      <c r="W54" s="79" t="s">
        <v>42</v>
      </c>
      <c r="X54" s="53" t="s">
        <v>216</v>
      </c>
      <c r="Y54" s="53" t="s">
        <v>217</v>
      </c>
    </row>
    <row r="55" s="7" customFormat="1" ht="117" customHeight="1" spans="1:25">
      <c r="A55" s="53">
        <v>42</v>
      </c>
      <c r="B55" s="68" t="s">
        <v>284</v>
      </c>
      <c r="C55" s="53" t="s">
        <v>35</v>
      </c>
      <c r="D55" s="53" t="s">
        <v>36</v>
      </c>
      <c r="E55" s="53" t="s">
        <v>95</v>
      </c>
      <c r="F55" s="49" t="s">
        <v>285</v>
      </c>
      <c r="G55" s="46">
        <v>479</v>
      </c>
      <c r="H55" s="46"/>
      <c r="I55" s="46"/>
      <c r="J55" s="46">
        <v>479</v>
      </c>
      <c r="K55" s="44"/>
      <c r="L55" s="68" t="s">
        <v>286</v>
      </c>
      <c r="M55" s="68" t="s">
        <v>287</v>
      </c>
      <c r="N55" s="101">
        <v>12</v>
      </c>
      <c r="O55" s="101">
        <v>77</v>
      </c>
      <c r="P55" s="101">
        <v>0.713</v>
      </c>
      <c r="Q55" s="101">
        <v>0.713</v>
      </c>
      <c r="R55" s="101">
        <v>0</v>
      </c>
      <c r="S55" s="101">
        <v>0.2325</v>
      </c>
      <c r="T55" s="101">
        <v>0.2325</v>
      </c>
      <c r="U55" s="101">
        <v>0</v>
      </c>
      <c r="V55" s="53" t="s">
        <v>41</v>
      </c>
      <c r="W55" s="79" t="s">
        <v>42</v>
      </c>
      <c r="X55" s="53" t="s">
        <v>99</v>
      </c>
      <c r="Y55" s="117"/>
    </row>
    <row r="56" s="7" customFormat="1" ht="117" customHeight="1" spans="1:25">
      <c r="A56" s="53">
        <v>43</v>
      </c>
      <c r="B56" s="68" t="s">
        <v>288</v>
      </c>
      <c r="C56" s="53" t="s">
        <v>35</v>
      </c>
      <c r="D56" s="53" t="s">
        <v>36</v>
      </c>
      <c r="E56" s="53" t="s">
        <v>95</v>
      </c>
      <c r="F56" s="49" t="s">
        <v>289</v>
      </c>
      <c r="G56" s="46">
        <v>384</v>
      </c>
      <c r="H56" s="46"/>
      <c r="I56" s="46"/>
      <c r="J56" s="46">
        <v>384</v>
      </c>
      <c r="K56" s="44"/>
      <c r="L56" s="68" t="s">
        <v>290</v>
      </c>
      <c r="M56" s="68" t="s">
        <v>291</v>
      </c>
      <c r="N56" s="46">
        <v>12</v>
      </c>
      <c r="O56" s="46">
        <v>184</v>
      </c>
      <c r="P56" s="43">
        <v>3.6064</v>
      </c>
      <c r="Q56" s="46">
        <v>0.0578</v>
      </c>
      <c r="R56" s="44">
        <f>P56-Q56</f>
        <v>3.5486</v>
      </c>
      <c r="S56" s="43">
        <v>11.8647</v>
      </c>
      <c r="T56" s="46">
        <v>0.1544</v>
      </c>
      <c r="U56" s="44">
        <v>11.7103</v>
      </c>
      <c r="V56" s="53" t="s">
        <v>41</v>
      </c>
      <c r="W56" s="79" t="s">
        <v>42</v>
      </c>
      <c r="X56" s="53" t="s">
        <v>99</v>
      </c>
      <c r="Y56" s="117"/>
    </row>
    <row r="57" s="4" customFormat="1" ht="72" customHeight="1" spans="1:25">
      <c r="A57" s="32" t="s">
        <v>292</v>
      </c>
      <c r="B57" s="32"/>
      <c r="C57" s="33"/>
      <c r="D57" s="33"/>
      <c r="E57" s="73"/>
      <c r="F57" s="74"/>
      <c r="G57" s="33">
        <v>70</v>
      </c>
      <c r="H57" s="33">
        <v>0</v>
      </c>
      <c r="I57" s="33">
        <v>0</v>
      </c>
      <c r="J57" s="33">
        <v>70</v>
      </c>
      <c r="K57" s="37">
        <v>0</v>
      </c>
      <c r="L57" s="102"/>
      <c r="M57" s="102"/>
      <c r="N57" s="88"/>
      <c r="O57" s="88"/>
      <c r="P57" s="88"/>
      <c r="Q57" s="88"/>
      <c r="R57" s="88"/>
      <c r="S57" s="88"/>
      <c r="T57" s="88"/>
      <c r="U57" s="88"/>
      <c r="V57" s="34"/>
      <c r="W57" s="34"/>
      <c r="X57" s="34"/>
      <c r="Y57" s="112"/>
    </row>
    <row r="58" s="10" customFormat="1" ht="144" customHeight="1" spans="1:25">
      <c r="A58" s="75">
        <v>44</v>
      </c>
      <c r="B58" s="76" t="s">
        <v>293</v>
      </c>
      <c r="C58" s="53" t="s">
        <v>35</v>
      </c>
      <c r="D58" s="77" t="s">
        <v>36</v>
      </c>
      <c r="E58" s="76" t="s">
        <v>95</v>
      </c>
      <c r="F58" s="49" t="s">
        <v>294</v>
      </c>
      <c r="G58" s="46">
        <v>70</v>
      </c>
      <c r="H58" s="46">
        <v>0</v>
      </c>
      <c r="I58" s="46">
        <v>0</v>
      </c>
      <c r="J58" s="46">
        <v>70</v>
      </c>
      <c r="K58" s="46"/>
      <c r="L58" s="103" t="s">
        <v>295</v>
      </c>
      <c r="M58" s="68" t="s">
        <v>296</v>
      </c>
      <c r="N58" s="46">
        <v>12</v>
      </c>
      <c r="O58" s="46">
        <v>148</v>
      </c>
      <c r="P58" s="46">
        <v>1.6095</v>
      </c>
      <c r="Q58" s="46">
        <v>0.0682</v>
      </c>
      <c r="R58" s="46">
        <v>1.5413</v>
      </c>
      <c r="S58" s="46">
        <v>5.579</v>
      </c>
      <c r="T58" s="46">
        <v>0.1845</v>
      </c>
      <c r="U58" s="46">
        <v>5.3945</v>
      </c>
      <c r="V58" s="76" t="s">
        <v>297</v>
      </c>
      <c r="W58" s="79" t="s">
        <v>298</v>
      </c>
      <c r="X58" s="76" t="s">
        <v>297</v>
      </c>
      <c r="Y58" s="79" t="s">
        <v>298</v>
      </c>
    </row>
    <row r="59" s="4" customFormat="1" ht="60" customHeight="1" spans="1:25">
      <c r="A59" s="32" t="s">
        <v>299</v>
      </c>
      <c r="B59" s="32"/>
      <c r="C59" s="33"/>
      <c r="D59" s="33"/>
      <c r="E59" s="73"/>
      <c r="F59" s="74"/>
      <c r="G59" s="33">
        <v>137</v>
      </c>
      <c r="H59" s="33">
        <v>36</v>
      </c>
      <c r="I59" s="33">
        <v>62</v>
      </c>
      <c r="J59" s="33">
        <v>39</v>
      </c>
      <c r="K59" s="37">
        <v>0</v>
      </c>
      <c r="L59" s="102"/>
      <c r="M59" s="102"/>
      <c r="N59" s="88"/>
      <c r="O59" s="88"/>
      <c r="P59" s="88"/>
      <c r="Q59" s="88"/>
      <c r="R59" s="88"/>
      <c r="S59" s="88"/>
      <c r="T59" s="88"/>
      <c r="U59" s="88"/>
      <c r="V59" s="34"/>
      <c r="W59" s="34"/>
      <c r="X59" s="34"/>
      <c r="Y59" s="112"/>
    </row>
    <row r="60" s="10" customFormat="1" ht="117" customHeight="1" spans="1:25">
      <c r="A60" s="75">
        <v>45</v>
      </c>
      <c r="B60" s="78" t="s">
        <v>300</v>
      </c>
      <c r="C60" s="79" t="s">
        <v>35</v>
      </c>
      <c r="D60" s="53" t="s">
        <v>36</v>
      </c>
      <c r="E60" s="76" t="s">
        <v>95</v>
      </c>
      <c r="F60" s="49" t="s">
        <v>301</v>
      </c>
      <c r="G60" s="46">
        <v>137</v>
      </c>
      <c r="H60" s="46">
        <v>36</v>
      </c>
      <c r="I60" s="46">
        <v>62</v>
      </c>
      <c r="J60" s="46">
        <v>39</v>
      </c>
      <c r="K60" s="46"/>
      <c r="L60" s="104" t="s">
        <v>302</v>
      </c>
      <c r="M60" s="104"/>
      <c r="N60" s="105"/>
      <c r="O60" s="46"/>
      <c r="P60" s="46"/>
      <c r="Q60" s="46"/>
      <c r="R60" s="46"/>
      <c r="S60" s="46"/>
      <c r="T60" s="46"/>
      <c r="U60" s="46"/>
      <c r="V60" s="79" t="s">
        <v>41</v>
      </c>
      <c r="W60" s="79" t="s">
        <v>42</v>
      </c>
      <c r="X60" s="79" t="s">
        <v>41</v>
      </c>
      <c r="Y60" s="79" t="s">
        <v>42</v>
      </c>
    </row>
  </sheetData>
  <mergeCells count="27">
    <mergeCell ref="A1:B1"/>
    <mergeCell ref="A2:X2"/>
    <mergeCell ref="L3:U3"/>
    <mergeCell ref="N4:O4"/>
    <mergeCell ref="P4:R4"/>
    <mergeCell ref="S4:U4"/>
    <mergeCell ref="A6:E6"/>
    <mergeCell ref="A7:B7"/>
    <mergeCell ref="A8:B8"/>
    <mergeCell ref="A21:B21"/>
    <mergeCell ref="A25:B25"/>
    <mergeCell ref="A28:B28"/>
    <mergeCell ref="A43:B43"/>
    <mergeCell ref="A51:B51"/>
    <mergeCell ref="A57:B57"/>
    <mergeCell ref="A59:B59"/>
    <mergeCell ref="A3:A5"/>
    <mergeCell ref="B3:B5"/>
    <mergeCell ref="C3:C5"/>
    <mergeCell ref="D3:D5"/>
    <mergeCell ref="E3:E5"/>
    <mergeCell ref="F3:F5"/>
    <mergeCell ref="L4:L5"/>
    <mergeCell ref="M4:M5"/>
    <mergeCell ref="V3:W4"/>
    <mergeCell ref="X3:Y4"/>
    <mergeCell ref="G3:K4"/>
  </mergeCells>
  <printOptions horizontalCentered="1"/>
  <pageMargins left="0.354166666666667" right="0.0784722222222222" top="0.590277777777778" bottom="0.354166666666667" header="0.432638888888889" footer="0.156944444444444"/>
  <pageSetup paperSize="9" scale="35" fitToHeight="0" orientation="landscape" horizontalDpi="600"/>
  <headerFooter/>
  <ignoredErrors>
    <ignoredError sqref="G6:K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王小呆历险记</cp:lastModifiedBy>
  <dcterms:created xsi:type="dcterms:W3CDTF">2022-11-17T15:27:00Z</dcterms:created>
  <dcterms:modified xsi:type="dcterms:W3CDTF">2024-04-07T01:35:56Z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66C9B9B2AA614BF4BC70DDAFCE8F5547_13</vt:lpwstr>
  </property>
  <property fmtid="{D5CDD505-2E9C-101B-9397-08002B2CF9AE}" pid="3" name="KSOProductBuildVer">
    <vt:lpwstr>2052-12.1.0.16388</vt:lpwstr>
  </property>
</Properties>
</file>