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封面" sheetId="9" r:id="rId1"/>
    <sheet name="目录" sheetId="10" r:id="rId2"/>
    <sheet name="整体支出" sheetId="5" r:id="rId3"/>
    <sheet name="汇总表" sheetId="11" r:id="rId4"/>
    <sheet name="业务费 " sheetId="6" r:id="rId5"/>
    <sheet name="法庭运维费" sheetId="7" r:id="rId6"/>
    <sheet name="市对县级转移支付汇总表" sheetId="12" r:id="rId7"/>
    <sheet name="转移转移支付资金" sheetId="8" r:id="rId8"/>
  </sheets>
  <externalReferences>
    <externalReference r:id="rId9"/>
  </externalReferences>
  <calcPr calcId="144525"/>
</workbook>
</file>

<file path=xl/sharedStrings.xml><?xml version="1.0" encoding="utf-8"?>
<sst xmlns="http://schemas.openxmlformats.org/spreadsheetml/2006/main" count="593" uniqueCount="238">
  <si>
    <r>
      <rPr>
        <b/>
        <sz val="36"/>
        <color theme="1"/>
        <rFont val="宋体"/>
        <charset val="134"/>
        <scheme val="minor"/>
      </rPr>
      <t>2023年度省级预算执行情况绩效自评报表</t>
    </r>
    <r>
      <rPr>
        <b/>
        <sz val="28"/>
        <color theme="1"/>
        <rFont val="宋体"/>
        <charset val="134"/>
        <scheme val="minor"/>
      </rPr>
      <t xml:space="preserve">
</t>
    </r>
  </si>
  <si>
    <t xml:space="preserve">                         编报部门（单位公章）：张掖市甘州区人民法院</t>
  </si>
  <si>
    <t xml:space="preserve">                         编报日期：2024年3月</t>
  </si>
  <si>
    <t xml:space="preserve">                         联系人及电话：郭霞 0936-8258566     </t>
  </si>
  <si>
    <t>2023年度省级预算执行情况绩效自评报表目录</t>
  </si>
  <si>
    <t>一、部门自评报告</t>
  </si>
  <si>
    <t>二、部门整体支出自评表</t>
  </si>
  <si>
    <t>三、部门预算项目支出绩效自评结果汇总表</t>
  </si>
  <si>
    <t xml:space="preserve">  1.业务费（本级）</t>
  </si>
  <si>
    <t xml:space="preserve">  2.法庭运维费（本级）</t>
  </si>
  <si>
    <t>四、省对市县转移支付支出绩效自评结果汇总表</t>
  </si>
  <si>
    <t xml:space="preserve">  中央政法转移支付资金（本级）</t>
  </si>
  <si>
    <t>2023年度部门（单位）整体支出绩效自评表</t>
  </si>
  <si>
    <t>部门（单位）名称</t>
  </si>
  <si>
    <t>张掖市甘州区人民法院</t>
  </si>
  <si>
    <t>年度资金预算情况</t>
  </si>
  <si>
    <t>部门（单位）整体支出</t>
  </si>
  <si>
    <t>年初预算数（万元）</t>
  </si>
  <si>
    <t>全年预算数（万元）</t>
  </si>
  <si>
    <t>实际支出数（万元）</t>
  </si>
  <si>
    <t>执行率</t>
  </si>
  <si>
    <t>分值</t>
  </si>
  <si>
    <t>得分</t>
  </si>
  <si>
    <t>全年支出</t>
  </si>
  <si>
    <t>其中：基本支出</t>
  </si>
  <si>
    <t>项目支出</t>
  </si>
  <si>
    <t>年度总体绩效目标
完成情况</t>
  </si>
  <si>
    <t>预期目标</t>
  </si>
  <si>
    <t>目标实际完成情况</t>
  </si>
  <si>
    <t>目标1：突出政治引领，持续筑牢思想根基；</t>
  </si>
  <si>
    <t>目标1完成情况：始终坚持党对法院工作的绝对领导，认真落实《中国共产党党组工作条例》等制度，精心谋划推进主题教育，扎实开展“四实”教育和“四下基层”活动，高效推进“三抓三促”行动，定期专题学习和研究意识形态工作，分析研判意识形态领域问题，确保全院干警在思想和行动上同党中央和省、市、区委保持高度一致。</t>
  </si>
  <si>
    <t>目标2：全面深化改革，依法依规行施权力、推进信息化系统建设；</t>
  </si>
  <si>
    <t>目标1完成情况：规范立、审、执各环节裁量权行使，做到有序放权、科学配权、规范用权、严格限权，部署开展推进工作效率大提升雷霆行动，紧盯效率指标，严控审限管理审批流程，推进无纸化办案和电子卷宗随案同步生成，案件全程留痕智能监管。</t>
  </si>
  <si>
    <t>目标3：加强队伍管理、教育培训、新闻宣传、文化建设、审判执行工作等装备建设。</t>
  </si>
  <si>
    <t>目标3完成情况：深度挖掘英模事迹，大力宣传先进典型，加强学习型法院建设，落实“谁执法谁普法”责任制。</t>
  </si>
  <si>
    <t>一级指标</t>
  </si>
  <si>
    <t>二级指标</t>
  </si>
  <si>
    <t>三级指标</t>
  </si>
  <si>
    <t>年度指标值</t>
  </si>
  <si>
    <t>实际完成值</t>
  </si>
  <si>
    <t>偏差原因分析
及改进措施</t>
  </si>
  <si>
    <t>部门管理</t>
  </si>
  <si>
    <t>资金投入</t>
  </si>
  <si>
    <t>基本支出预算执行率</t>
  </si>
  <si>
    <t>=100%</t>
  </si>
  <si>
    <t/>
  </si>
  <si>
    <t>项目支出预算执行率</t>
  </si>
  <si>
    <t>“三公经费”控制率</t>
  </si>
  <si>
    <t>≦100%</t>
  </si>
  <si>
    <t>结转结余变动率</t>
  </si>
  <si>
    <t>≦0%</t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</si>
  <si>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</si>
  <si>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</si>
  <si>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</si>
  <si>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</si>
  <si>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</si>
  <si>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</si>
  <si>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</si>
  <si>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</si>
  <si>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</si>
  <si>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</si>
  <si>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</si>
  <si>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</si>
  <si>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</si>
  <si>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</si>
  <si>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</si>
  <si>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受理各项案件26990</t>
  </si>
  <si>
    <t>≥26990件</t>
  </si>
  <si>
    <t>结案率</t>
  </si>
  <si>
    <t>&gt;=90%</t>
  </si>
  <si>
    <t>案件法定期间办结率</t>
  </si>
  <si>
    <t>年度预算控制率</t>
  </si>
  <si>
    <t>部门效果目标</t>
  </si>
  <si>
    <t>经济效益-执行案件结案率</t>
  </si>
  <si>
    <t>社会效益-营商环境改变</t>
  </si>
  <si>
    <t>好</t>
  </si>
  <si>
    <t>服务对象满意度</t>
  </si>
  <si>
    <t>内部干警满意度</t>
  </si>
  <si>
    <t>=95%</t>
  </si>
  <si>
    <t>群众满意度（%）</t>
  </si>
  <si>
    <t>&gt;=95%</t>
  </si>
  <si>
    <t>社会影响</t>
  </si>
  <si>
    <t>单位获奖情况</t>
  </si>
  <si>
    <t>2项</t>
  </si>
  <si>
    <t>31项</t>
  </si>
  <si>
    <t>单位获得各级奖项31项</t>
  </si>
  <si>
    <t>违法违纪情况</t>
  </si>
  <si>
    <t>=0</t>
  </si>
  <si>
    <t>能力建设</t>
  </si>
  <si>
    <t>长效管理</t>
  </si>
  <si>
    <t>中期规划建设完备程度</t>
  </si>
  <si>
    <t>完备</t>
  </si>
  <si>
    <t>党建工作开展规律性</t>
  </si>
  <si>
    <t>规律</t>
  </si>
  <si>
    <t>人力资源建设</t>
  </si>
  <si>
    <t>人员培训机制完备性</t>
  </si>
  <si>
    <t>档案管理</t>
  </si>
  <si>
    <t>档案管理完备性</t>
  </si>
  <si>
    <t>合计</t>
  </si>
  <si>
    <t>其他需要说明的问题：请在此处简要说明中央和省委巡视、各级审计和财政监督中发现的问题及其所涉及的金额，如没有填无。</t>
  </si>
  <si>
    <t>注： 1.部门（单位）整体支出绩效自评采取打分评价形式，满分为100分，各部门可根据指标的重要程度自主确定各项二、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预算执行率10分、部门管理指标20分、履职效果指标50分、能力建设指标10分、服务对象满意度指标10分，二、三级指标权重分值由各部门根据指标重要程度、项目实施阶段等因素综合确定。</t>
  </si>
  <si>
    <t xml:space="preserve">     2.部门整体支出绩效自评结果，应根据部门本级和所属单位整体支出自评情况分析汇总形成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，汇总时以资金额度为权重，对分值加权平均计算。</t>
  </si>
  <si>
    <t>2023年度省级部门预算支出项目绩效自评结果汇总表</t>
  </si>
  <si>
    <t>序号</t>
  </si>
  <si>
    <t>项目名称</t>
  </si>
  <si>
    <t>主管部门</t>
  </si>
  <si>
    <t>项目资金（万元）</t>
  </si>
  <si>
    <t>自评得分</t>
  </si>
  <si>
    <t>备注</t>
  </si>
  <si>
    <t>全年预算数（A）</t>
  </si>
  <si>
    <t>全年执行数（B）</t>
  </si>
  <si>
    <t>执行率
（B/A）</t>
  </si>
  <si>
    <t>小计</t>
  </si>
  <si>
    <t>当年财政拨款</t>
  </si>
  <si>
    <t>上年结转资金</t>
  </si>
  <si>
    <t>其他资金</t>
  </si>
  <si>
    <t>业务费（本级）</t>
  </si>
  <si>
    <t>甘肃省高级人民法院</t>
  </si>
  <si>
    <t>法庭运维费（本级）</t>
  </si>
  <si>
    <t>2023年度部门预算项目支出绩效自评表</t>
  </si>
  <si>
    <t>项目名称：</t>
  </si>
  <si>
    <t>主管部门：</t>
  </si>
  <si>
    <t>实施单位：</t>
  </si>
  <si>
    <t>年初预算数
（万元）</t>
  </si>
  <si>
    <t>全年执行数（万元）</t>
  </si>
  <si>
    <t>执行率（%）</t>
  </si>
  <si>
    <t>年度资金总额</t>
  </si>
  <si>
    <t>10</t>
  </si>
  <si>
    <t>其中：财政拨款</t>
  </si>
  <si>
    <t>-</t>
  </si>
  <si>
    <t>年度总体目标</t>
  </si>
  <si>
    <t>实际完成情况</t>
  </si>
  <si>
    <t>通过2023年度业务费的投入，保障单位正常审判执行工作顺利开展，提高办案效率，从而推动本院各项工作顺利开展。</t>
  </si>
  <si>
    <t xml:space="preserve">我院严格按照年初预算批复，全省法院业务费支出范围，财务管理制度等规定支付业务费，主要支付了办公费，印刷费，差旅费，车辆运行费，车辆购置费、劳务费、修理费、人民陪审员补助等。确保了我院各类资金高校使用，进一步提高了财政资金使用效率，保障我院审判执行工作顺利开展。，对加强队伍建设，教育培训，准备保障等方面起到了保障作用。
</t>
  </si>
  <si>
    <t>分值（权重）</t>
  </si>
  <si>
    <t>指标得分</t>
  </si>
  <si>
    <t>偏差原因分析及改进措施</t>
  </si>
  <si>
    <t>成本指标</t>
  </si>
  <si>
    <t>经济成本指标</t>
  </si>
  <si>
    <t>成本控制情况</t>
  </si>
  <si>
    <t>定额标准内</t>
  </si>
  <si>
    <t>业务费总额控制率</t>
  </si>
  <si>
    <t>产出指标</t>
  </si>
  <si>
    <t>数量指标</t>
  </si>
  <si>
    <t>案件结案率（%）</t>
  </si>
  <si>
    <t>采购装备数量</t>
  </si>
  <si>
    <t>台（套）</t>
  </si>
  <si>
    <t>维修维护项目数</t>
  </si>
  <si>
    <t>项</t>
  </si>
  <si>
    <t>物业管理面积</t>
  </si>
  <si>
    <t>27274平方米</t>
  </si>
  <si>
    <t>信息化运维服务完成率</t>
  </si>
  <si>
    <t>质量指标</t>
  </si>
  <si>
    <t>购置装备验收合格率</t>
  </si>
  <si>
    <t>维修维护项目验收合格率</t>
  </si>
  <si>
    <t>物业管理合格率</t>
  </si>
  <si>
    <t>信息化运维服务验收合格率</t>
  </si>
  <si>
    <t>一审服判息诉率</t>
  </si>
  <si>
    <t>时效指标</t>
  </si>
  <si>
    <t>办案经费支付及时率</t>
  </si>
  <si>
    <t>法定审限内结案率</t>
  </si>
  <si>
    <t>维修修护及时性</t>
  </si>
  <si>
    <t>及时</t>
  </si>
  <si>
    <t>信息化运维工作及时性</t>
  </si>
  <si>
    <t>装备购置及时性</t>
  </si>
  <si>
    <t>效益指标</t>
  </si>
  <si>
    <t>经济效益指标</t>
  </si>
  <si>
    <t>挽回经济损失效果</t>
  </si>
  <si>
    <t>显著</t>
  </si>
  <si>
    <t>社会效益指标</t>
  </si>
  <si>
    <t>维护社会稳定</t>
  </si>
  <si>
    <t>良好</t>
  </si>
  <si>
    <t>有效保障审判服务</t>
  </si>
  <si>
    <t>有效保障</t>
  </si>
  <si>
    <t>生态效益指标</t>
  </si>
  <si>
    <t>打击生态犯罪，维护生态秩序</t>
  </si>
  <si>
    <t>有效维护</t>
  </si>
  <si>
    <t>满意度指标</t>
  </si>
  <si>
    <t>服务对象满意度指标</t>
  </si>
  <si>
    <t>当事人满意程度</t>
  </si>
  <si>
    <t>满意</t>
  </si>
  <si>
    <t>干警满意度</t>
  </si>
  <si>
    <t>总分</t>
  </si>
  <si>
    <t>100</t>
  </si>
  <si>
    <t>说明</t>
  </si>
  <si>
    <t>请在此处简要说明中央和省委巡视、各级审计和财政监督中发现的问题及其所涉及的金额，如没有填无。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</si>
  <si>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</si>
  <si>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成本指标20分、产出指标40分、效益指标20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</si>
  <si>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</si>
  <si>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t>省财政厅下发了《甘肃省财政厅关于下达全省法院法庭运营经费的通知》（甘财行（2018）19号）文件省财政厅下发了《甘肃省财政厅关于下达全省法院法庭运营经费的通知》（甘财行（2018）19号）文件省财政厅下发了《甘肃省财政厅关于下达全省法院法庭运营经费的通知》（甘财行（2018）19号）文件省财政厅下发了《甘肃省财政厅关于下达全省法院法庭运营经费的通知》（甘财行（2018）19号）文件省财政厅下发了《甘肃省财政厅关于下达全省法院法庭运营经费的通知》（甘财行（2018）19号）文件省财政厅下发了《甘肃省财政厅关于下达全省法院法庭运营经费的通知》（甘财行（2018）19号）文件省财政厅下发了《甘肃省财政厅关于下达全省法院法庭运营经费的通知》（甘财行（2018）19号）文件。</t>
  </si>
  <si>
    <t>我院严格按照年初预算批复，基层法庭运维费支出范围，财务管理制度等规定主要用于支付基层法庭办公费，水费、电费、物业费等费用支出。确保了我院基层法庭正常运转，进一步提高了财政资金使用效率，保障我院基层法庭审判执行工作顺利开展。对法庭设施设备维护等保障等方面起到了保障作用。</t>
  </si>
  <si>
    <t>社会成本指标</t>
  </si>
  <si>
    <t>有效保障审判服务（%）</t>
  </si>
  <si>
    <t>生态环境成本指标</t>
  </si>
  <si>
    <t>生态环境宣传区域覆盖率（%）</t>
  </si>
  <si>
    <t>保障供暖面积5580平方米</t>
  </si>
  <si>
    <t>=5580平方米</t>
  </si>
  <si>
    <t>5580平方米</t>
  </si>
  <si>
    <t>保障基层法庭个数</t>
  </si>
  <si>
    <t>个</t>
  </si>
  <si>
    <t>维修维护工作完成率</t>
  </si>
  <si>
    <t>法庭正常运转保障率（%）</t>
  </si>
  <si>
    <t xml:space="preserve"> =100%</t>
  </si>
  <si>
    <t>水电暖服务保障率</t>
  </si>
  <si>
    <t>维修维护合格率（%）</t>
  </si>
  <si>
    <t>法庭运维及时性</t>
  </si>
  <si>
    <t>日常维护工作完成及时性</t>
  </si>
  <si>
    <t>水电暖服务保障工作及时性</t>
  </si>
  <si>
    <t>政府满意度（%）</t>
  </si>
  <si>
    <t>社会公众满意度（%）</t>
  </si>
  <si>
    <t>服务群众对审批工作满意度</t>
  </si>
  <si>
    <t>派出法庭工作人员满意度</t>
  </si>
  <si>
    <t>2023年度省对市县转移支付绩效自评汇总表</t>
  </si>
  <si>
    <t>中央政法转移支付资金（本级）</t>
  </si>
  <si>
    <t>通过2023中央政法转移支付资金的投入，1、提高办案经费保障水平，使队伍管理、文化建设、装备得到保障。2、合理使用办案经费，专款专用，不超范围支付，确保单位各项资产的安全有效使用及安全运行，进一步提高财政资金使用效率；3、保障单位正常审判执行工作顺利开展；4、及时分配资金，加快预算执行进度，确保完成各项工作目标。</t>
  </si>
  <si>
    <t>我院严格按照年初预算批复，转移转移支付资金支出范围，财务管理制度等规定支付，主要支付了办公费，印刷费，差旅费，车辆运行费，车辆购置费、劳务费、修理费、人民陪审员补助等。确保了我院各类资金高效使用，进一步提高了财政资金使用效率，保障我院审判执行工作顺利开展，对加强队伍建设，教育培训，准备保障等方面起到了保障作用。</t>
  </si>
  <si>
    <t>成本控制率</t>
  </si>
  <si>
    <t>车辆购置数</t>
  </si>
  <si>
    <t>辆</t>
  </si>
  <si>
    <t>购置设备数量</t>
  </si>
  <si>
    <t>件（套）</t>
  </si>
  <si>
    <t>全省法院民商事案件结案率</t>
  </si>
  <si>
    <t>全省法院刑事案件结案率</t>
  </si>
  <si>
    <t>全省法院行政案件结案率</t>
  </si>
  <si>
    <t>全省法院执行案件结案率</t>
  </si>
  <si>
    <t>&gt;=85%</t>
  </si>
  <si>
    <t>购置车辆质量验收合格率</t>
  </si>
  <si>
    <t>购置设备质量验收合格率</t>
  </si>
  <si>
    <t>全省法院采购工作完成及时性</t>
  </si>
  <si>
    <t>项目资金下达及时性</t>
  </si>
  <si>
    <t>执行标的到位率</t>
  </si>
  <si>
    <t>&gt;=30%</t>
  </si>
  <si>
    <t>裁判文书应上尽上率</t>
  </si>
  <si>
    <t>民商事案件调解撤诉率</t>
  </si>
  <si>
    <t>&gt;=15%</t>
  </si>
  <si>
    <t>当事人满意度</t>
  </si>
  <si>
    <t>法院工作人员满意度</t>
  </si>
  <si>
    <t>优秀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</si>
</sst>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5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63"/>
      <name val="宋体"/>
      <charset val="134"/>
    </font>
    <font>
      <sz val="10"/>
      <color indexed="63"/>
      <name val="宋体"/>
      <charset val="134"/>
    </font>
    <font>
      <b/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b/>
      <sz val="11"/>
      <name val="宋体"/>
      <charset val="134"/>
      <scheme val="minor"/>
    </font>
    <font>
      <sz val="10"/>
      <name val="Arial"/>
      <charset val="0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63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黑体"/>
      <charset val="134"/>
    </font>
    <font>
      <b/>
      <sz val="36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8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3" fillId="12" borderId="12" applyNumberFormat="0" applyAlignment="0" applyProtection="0">
      <alignment vertical="center"/>
    </xf>
    <xf numFmtId="0" fontId="44" fillId="12" borderId="8" applyNumberFormat="0" applyAlignment="0" applyProtection="0">
      <alignment vertical="center"/>
    </xf>
    <xf numFmtId="0" fontId="45" fillId="13" borderId="13" applyNumberForma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0" fillId="0" borderId="0" xfId="0" applyBorder="1">
      <alignment vertical="center"/>
    </xf>
    <xf numFmtId="0" fontId="5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3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3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43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9" fontId="6" fillId="2" borderId="1" xfId="1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/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9" fillId="2" borderId="0" xfId="0" applyFont="1" applyFill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20" fillId="0" borderId="0" xfId="0" applyNumberFormat="1" applyFont="1" applyFill="1" applyBorder="1" applyAlignment="1"/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/>
    </xf>
    <xf numFmtId="0" fontId="21" fillId="0" borderId="2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9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/>
    <xf numFmtId="0" fontId="17" fillId="0" borderId="5" xfId="0" applyNumberFormat="1" applyFont="1" applyFill="1" applyBorder="1" applyAlignment="1">
      <alignment horizontal="center"/>
    </xf>
    <xf numFmtId="176" fontId="17" fillId="0" borderId="1" xfId="0" applyNumberFormat="1" applyFont="1" applyFill="1" applyBorder="1" applyAlignment="1">
      <alignment horizontal="center" vertical="center"/>
    </xf>
    <xf numFmtId="0" fontId="21" fillId="0" borderId="4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13" fillId="0" borderId="5" xfId="0" applyNumberFormat="1" applyFont="1" applyFill="1" applyBorder="1" applyAlignment="1" applyProtection="1">
      <alignment horizontal="left" vertical="center" wrapText="1"/>
    </xf>
    <xf numFmtId="0" fontId="13" fillId="0" borderId="6" xfId="0" applyNumberFormat="1" applyFont="1" applyFill="1" applyBorder="1" applyAlignment="1" applyProtection="1">
      <alignment horizontal="left" vertical="center" wrapText="1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0" fontId="21" fillId="0" borderId="5" xfId="0" applyNumberFormat="1" applyFont="1" applyFill="1" applyBorder="1" applyAlignment="1" applyProtection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left" vertical="center" wrapText="1"/>
    </xf>
    <xf numFmtId="9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left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22" fillId="0" borderId="5" xfId="0" applyNumberFormat="1" applyFont="1" applyFill="1" applyBorder="1" applyAlignment="1">
      <alignment horizontal="center" vertical="center"/>
    </xf>
    <xf numFmtId="0" fontId="22" fillId="0" borderId="6" xfId="0" applyNumberFormat="1" applyFont="1" applyFill="1" applyBorder="1" applyAlignment="1">
      <alignment horizontal="center" vertical="center"/>
    </xf>
    <xf numFmtId="0" fontId="22" fillId="0" borderId="7" xfId="0" applyNumberFormat="1" applyFont="1" applyFill="1" applyBorder="1" applyAlignment="1">
      <alignment horizontal="center" vertical="center"/>
    </xf>
    <xf numFmtId="176" fontId="21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 applyProtection="1">
      <alignment horizontal="left" vertical="center" wrapText="1"/>
    </xf>
    <xf numFmtId="0" fontId="24" fillId="0" borderId="0" xfId="0" applyNumberFormat="1" applyFont="1" applyFill="1" applyBorder="1" applyAlignment="1" applyProtection="1">
      <alignment horizontal="left" vertical="center" wrapText="1"/>
    </xf>
    <xf numFmtId="0" fontId="17" fillId="0" borderId="7" xfId="0" applyNumberFormat="1" applyFont="1" applyFill="1" applyBorder="1" applyAlignment="1">
      <alignment horizontal="center"/>
    </xf>
    <xf numFmtId="0" fontId="13" fillId="0" borderId="7" xfId="0" applyNumberFormat="1" applyFont="1" applyFill="1" applyBorder="1" applyAlignment="1" applyProtection="1">
      <alignment horizontal="left" vertical="center" wrapText="1"/>
    </xf>
    <xf numFmtId="0" fontId="21" fillId="0" borderId="7" xfId="0" applyNumberFormat="1" applyFont="1" applyFill="1" applyBorder="1" applyAlignment="1" applyProtection="1">
      <alignment horizontal="center" vertical="center" wrapText="1"/>
    </xf>
    <xf numFmtId="0" fontId="23" fillId="2" borderId="7" xfId="0" applyFont="1" applyFill="1" applyBorder="1" applyAlignment="1">
      <alignment horizontal="left" vertical="center" wrapText="1"/>
    </xf>
    <xf numFmtId="0" fontId="25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6" fillId="0" borderId="0" xfId="0" applyFont="1" applyBorder="1">
      <alignment vertical="center"/>
    </xf>
    <xf numFmtId="0" fontId="25" fillId="0" borderId="0" xfId="0" applyFont="1" applyBorder="1">
      <alignment vertical="center"/>
    </xf>
    <xf numFmtId="0" fontId="27" fillId="0" borderId="0" xfId="0" applyFont="1">
      <alignment vertical="center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&#21016;&#29141;\AppData\Local\Temp\225f7c7c-a12d-4e4e-a049-8b051acbc7bd_2023&#24180;&#29976;&#24030;&#21306;&#12289;&#22025;&#23786;&#20851;&#20013;&#38498;&#33258;&#35780;.zip.7bd\&#29976;&#24030;&#21306;&#20154;&#27665;&#27861;&#38498;\&#29976;&#24030;&#21306;&#20154;&#27665;&#27861;&#38498;\&#65288;&#20848;&#24030;&#20013;&#24515;&#65289;2023&#24180;&#24230;&#30465;&#32423;&#39044;&#31639;&#25191;&#34892;&#24773;&#20917;&#32489;&#25928;&#33258;&#35780;&#25253;&#34920;2.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整体支出绩效自评表"/>
      <sheetName val="部门预算项目支出绩效自评结果汇总表1"/>
      <sheetName val="2023年监测能力提升"/>
      <sheetName val="生态环境能力建设及运维经费"/>
      <sheetName val="碳监测自动预警站建设项目"/>
      <sheetName val="甘肃省黄河流域历史遗留矿山污染状况调查评价工作"/>
      <sheetName val="环境保护业务经费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9">
          <cell r="I39">
            <v>100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zoomScale="63" zoomScaleNormal="63" workbookViewId="0">
      <selection activeCell="A8" sqref="A8"/>
    </sheetView>
  </sheetViews>
  <sheetFormatPr defaultColWidth="9" defaultRowHeight="13.5"/>
  <cols>
    <col min="1" max="1" width="161.258333333333" customWidth="1"/>
  </cols>
  <sheetData>
    <row r="1" ht="45" customHeight="1" spans="1:1">
      <c r="A1" s="101"/>
    </row>
    <row r="2" ht="52" customHeight="1" spans="1:1">
      <c r="A2" s="101"/>
    </row>
    <row r="3" ht="111" customHeight="1" spans="1:11">
      <c r="A3" s="10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51" customHeight="1" spans="1:11">
      <c r="A4" s="103"/>
      <c r="B4" s="2"/>
      <c r="C4" s="2"/>
      <c r="D4" s="2"/>
      <c r="E4" s="2"/>
      <c r="F4" s="2"/>
      <c r="G4" s="2"/>
      <c r="H4" s="2"/>
      <c r="I4" s="2"/>
      <c r="J4" s="2"/>
      <c r="K4" s="2"/>
    </row>
    <row r="5" ht="51" customHeight="1" spans="1:11">
      <c r="A5" s="103"/>
      <c r="B5" s="2"/>
      <c r="C5" s="2"/>
      <c r="D5" s="2"/>
      <c r="E5" s="2"/>
      <c r="F5" s="2"/>
      <c r="G5" s="2"/>
      <c r="H5" s="2"/>
      <c r="I5" s="2"/>
      <c r="J5" s="2"/>
      <c r="K5" s="2"/>
    </row>
    <row r="6" ht="51" customHeight="1" spans="1:11">
      <c r="A6" s="104" t="s">
        <v>1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ht="51" customHeight="1" spans="1:11">
      <c r="A7" s="104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ht="51" customHeight="1" spans="1:11">
      <c r="A8" s="105" t="s">
        <v>3</v>
      </c>
      <c r="B8" s="2"/>
      <c r="C8" s="2"/>
      <c r="D8" s="2"/>
      <c r="E8" s="2"/>
      <c r="F8" s="2"/>
      <c r="G8" s="2"/>
      <c r="H8" s="2"/>
      <c r="I8" s="2"/>
      <c r="J8" s="2"/>
      <c r="K8" s="2"/>
    </row>
    <row r="9" s="97" customFormat="1" ht="27" customHeight="1" spans="1:1">
      <c r="A9" s="106"/>
    </row>
    <row r="10" s="97" customFormat="1" ht="27" customHeight="1"/>
    <row r="11" s="97" customFormat="1" ht="27" customHeight="1"/>
  </sheetData>
  <pageMargins left="0.75" right="0.75" top="0.708333333333333" bottom="1" header="0.5" footer="0.5"/>
  <pageSetup paperSize="9" scale="5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5"/>
  <sheetViews>
    <sheetView zoomScale="85" zoomScaleNormal="85" workbookViewId="0">
      <selection activeCell="A11" sqref="A11"/>
    </sheetView>
  </sheetViews>
  <sheetFormatPr defaultColWidth="9" defaultRowHeight="13.5"/>
  <cols>
    <col min="1" max="1" width="108.883333333333" customWidth="1"/>
  </cols>
  <sheetData>
    <row r="1" spans="1:1">
      <c r="A1" s="22"/>
    </row>
    <row r="2" ht="40.5" customHeight="1" spans="1:1">
      <c r="A2" s="98" t="s">
        <v>4</v>
      </c>
    </row>
    <row r="3" ht="19.5" customHeight="1" spans="1:1">
      <c r="A3" s="22"/>
    </row>
    <row r="4" s="97" customFormat="1" ht="30.75" customHeight="1" spans="1:1">
      <c r="A4" s="99" t="s">
        <v>5</v>
      </c>
    </row>
    <row r="5" s="97" customFormat="1" ht="30.75" customHeight="1" spans="1:1">
      <c r="A5" s="99" t="s">
        <v>6</v>
      </c>
    </row>
    <row r="6" s="97" customFormat="1" ht="30.75" customHeight="1" spans="1:1">
      <c r="A6" s="99" t="s">
        <v>7</v>
      </c>
    </row>
    <row r="7" s="97" customFormat="1" ht="30.75" customHeight="1" spans="1:1">
      <c r="A7" s="100" t="s">
        <v>8</v>
      </c>
    </row>
    <row r="8" s="97" customFormat="1" ht="30.75" customHeight="1" spans="1:1">
      <c r="A8" s="100" t="s">
        <v>9</v>
      </c>
    </row>
    <row r="9" s="97" customFormat="1" ht="30.75" customHeight="1" spans="1:1">
      <c r="A9" s="99" t="s">
        <v>10</v>
      </c>
    </row>
    <row r="10" s="97" customFormat="1" ht="30.75" customHeight="1" spans="1:1">
      <c r="A10" s="100" t="s">
        <v>11</v>
      </c>
    </row>
    <row r="11" s="97" customFormat="1" ht="30.75" customHeight="1" spans="1:1">
      <c r="A11" s="100"/>
    </row>
    <row r="12" s="97" customFormat="1" ht="30.75" customHeight="1" spans="1:1">
      <c r="A12" s="100"/>
    </row>
    <row r="13" s="97" customFormat="1" ht="30.75" customHeight="1" spans="1:1">
      <c r="A13" s="100"/>
    </row>
    <row r="14" spans="1:1">
      <c r="A14" s="22"/>
    </row>
    <row r="15" spans="1:1">
      <c r="A15" s="22"/>
    </row>
  </sheetData>
  <pageMargins left="1.77152777777778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1"/>
  <sheetViews>
    <sheetView zoomScale="78" zoomScaleNormal="78" zoomScaleSheetLayoutView="60" topLeftCell="B1" workbookViewId="0">
      <selection activeCell="Q27" sqref="Q27"/>
    </sheetView>
  </sheetViews>
  <sheetFormatPr defaultColWidth="8.70833333333333" defaultRowHeight="12.75"/>
  <cols>
    <col min="1" max="1" width="20.7083333333333" style="55" customWidth="1"/>
    <col min="2" max="2" width="25.2833333333333" style="55" customWidth="1"/>
    <col min="3" max="3" width="23.1333333333333" style="55" customWidth="1"/>
    <col min="4" max="4" width="22.1333333333333" style="55" customWidth="1"/>
    <col min="5" max="5" width="21.7083333333333" style="55" customWidth="1"/>
    <col min="6" max="6" width="15.4166666666667" style="55" customWidth="1"/>
    <col min="7" max="7" width="7.58333333333333" style="55" customWidth="1"/>
    <col min="8" max="8" width="8" style="55" customWidth="1"/>
    <col min="9" max="9" width="13.8666666666667" style="55" customWidth="1"/>
    <col min="10" max="16384" width="8.70833333333333" style="55"/>
  </cols>
  <sheetData>
    <row r="1" ht="53.45" customHeight="1" spans="1:9">
      <c r="A1" s="56" t="s">
        <v>12</v>
      </c>
      <c r="B1" s="56"/>
      <c r="C1" s="56"/>
      <c r="D1" s="56"/>
      <c r="E1" s="56"/>
      <c r="F1" s="56"/>
      <c r="G1" s="56"/>
      <c r="H1" s="56"/>
      <c r="I1" s="56"/>
    </row>
    <row r="2" ht="0.6" customHeight="1" spans="1:9">
      <c r="A2" s="57"/>
      <c r="B2" s="58"/>
      <c r="C2" s="58"/>
      <c r="D2" s="58"/>
      <c r="E2" s="58"/>
      <c r="F2" s="58"/>
      <c r="G2" s="58"/>
      <c r="H2" s="59"/>
      <c r="I2" s="59"/>
    </row>
    <row r="3" ht="23.45" customHeight="1" spans="1:9">
      <c r="A3" s="60" t="s">
        <v>13</v>
      </c>
      <c r="B3" s="61" t="s">
        <v>14</v>
      </c>
      <c r="C3" s="61"/>
      <c r="D3" s="61"/>
      <c r="E3" s="61"/>
      <c r="F3" s="61"/>
      <c r="G3" s="61"/>
      <c r="H3" s="61"/>
      <c r="I3" s="61"/>
    </row>
    <row r="4" ht="23.45" customHeight="1" spans="1:9">
      <c r="A4" s="62" t="s">
        <v>15</v>
      </c>
      <c r="B4" s="63" t="s">
        <v>16</v>
      </c>
      <c r="C4" s="64" t="s">
        <v>17</v>
      </c>
      <c r="D4" s="64" t="s">
        <v>18</v>
      </c>
      <c r="E4" s="64" t="s">
        <v>19</v>
      </c>
      <c r="F4" s="64" t="s">
        <v>20</v>
      </c>
      <c r="G4" s="64" t="s">
        <v>21</v>
      </c>
      <c r="H4" s="62" t="s">
        <v>22</v>
      </c>
      <c r="I4" s="62"/>
    </row>
    <row r="5" ht="23.45" customHeight="1" spans="1:9">
      <c r="A5" s="62"/>
      <c r="B5" s="65" t="s">
        <v>23</v>
      </c>
      <c r="C5" s="64">
        <v>5192.97</v>
      </c>
      <c r="D5" s="64">
        <v>5439.24</v>
      </c>
      <c r="E5" s="64">
        <v>5439.24</v>
      </c>
      <c r="F5" s="66">
        <v>1</v>
      </c>
      <c r="G5" s="67">
        <v>10</v>
      </c>
      <c r="H5" s="67">
        <v>10</v>
      </c>
      <c r="I5" s="67"/>
    </row>
    <row r="6" ht="28" customHeight="1" spans="1:9">
      <c r="A6" s="62"/>
      <c r="B6" s="65" t="s">
        <v>24</v>
      </c>
      <c r="C6" s="68">
        <v>3860.97</v>
      </c>
      <c r="D6" s="68">
        <v>3835.24</v>
      </c>
      <c r="E6" s="68">
        <v>3835.24</v>
      </c>
      <c r="F6" s="66">
        <v>1</v>
      </c>
      <c r="G6" s="69"/>
      <c r="H6" s="70"/>
      <c r="I6" s="93"/>
    </row>
    <row r="7" ht="28" customHeight="1" spans="1:9">
      <c r="A7" s="62"/>
      <c r="B7" s="65" t="s">
        <v>25</v>
      </c>
      <c r="C7" s="71">
        <v>1332</v>
      </c>
      <c r="D7" s="71">
        <v>1604</v>
      </c>
      <c r="E7" s="71">
        <v>1604</v>
      </c>
      <c r="F7" s="66">
        <v>1</v>
      </c>
      <c r="G7" s="69"/>
      <c r="H7" s="70"/>
      <c r="I7" s="93"/>
    </row>
    <row r="8" ht="28.5" customHeight="1" spans="1:9">
      <c r="A8" s="72" t="s">
        <v>26</v>
      </c>
      <c r="B8" s="72" t="s">
        <v>27</v>
      </c>
      <c r="C8" s="72"/>
      <c r="D8" s="72"/>
      <c r="E8" s="72" t="s">
        <v>28</v>
      </c>
      <c r="F8" s="72"/>
      <c r="G8" s="72"/>
      <c r="H8" s="72"/>
      <c r="I8" s="72"/>
    </row>
    <row r="9" ht="80" customHeight="1" spans="1:9">
      <c r="A9" s="72"/>
      <c r="B9" s="73" t="s">
        <v>29</v>
      </c>
      <c r="C9" s="73"/>
      <c r="D9" s="73"/>
      <c r="E9" s="74" t="s">
        <v>30</v>
      </c>
      <c r="F9" s="75"/>
      <c r="G9" s="75"/>
      <c r="H9" s="75"/>
      <c r="I9" s="94"/>
    </row>
    <row r="10" ht="56.65" customHeight="1" spans="1:9">
      <c r="A10" s="76"/>
      <c r="B10" s="73" t="s">
        <v>31</v>
      </c>
      <c r="C10" s="73"/>
      <c r="D10" s="73"/>
      <c r="E10" s="73" t="s">
        <v>32</v>
      </c>
      <c r="F10" s="73"/>
      <c r="G10" s="73"/>
      <c r="H10" s="73"/>
      <c r="I10" s="73"/>
    </row>
    <row r="11" ht="56.65" customHeight="1" spans="1:9">
      <c r="A11" s="76"/>
      <c r="B11" s="73" t="s">
        <v>33</v>
      </c>
      <c r="C11" s="73"/>
      <c r="D11" s="73"/>
      <c r="E11" s="73" t="s">
        <v>34</v>
      </c>
      <c r="F11" s="73"/>
      <c r="G11" s="73"/>
      <c r="H11" s="73"/>
      <c r="I11" s="73"/>
    </row>
    <row r="12" ht="56.65" customHeight="1" spans="1:9">
      <c r="A12" s="76" t="s">
        <v>35</v>
      </c>
      <c r="B12" s="76" t="s">
        <v>36</v>
      </c>
      <c r="C12" s="76" t="s">
        <v>37</v>
      </c>
      <c r="D12" s="76" t="s">
        <v>38</v>
      </c>
      <c r="E12" s="76" t="s">
        <v>39</v>
      </c>
      <c r="F12" s="76" t="s">
        <v>21</v>
      </c>
      <c r="G12" s="76" t="s">
        <v>22</v>
      </c>
      <c r="H12" s="77" t="s">
        <v>40</v>
      </c>
      <c r="I12" s="95"/>
    </row>
    <row r="13" ht="28.15" customHeight="1" spans="1:9">
      <c r="A13" s="78" t="s">
        <v>41</v>
      </c>
      <c r="B13" s="78" t="s">
        <v>42</v>
      </c>
      <c r="C13" s="79" t="s">
        <v>43</v>
      </c>
      <c r="D13" s="78" t="s">
        <v>44</v>
      </c>
      <c r="E13" s="80">
        <v>1</v>
      </c>
      <c r="F13" s="81">
        <v>2</v>
      </c>
      <c r="G13" s="78">
        <v>2</v>
      </c>
      <c r="H13" s="82" t="s">
        <v>45</v>
      </c>
      <c r="I13" s="96"/>
    </row>
    <row r="14" ht="28.15" customHeight="1" spans="1:9">
      <c r="A14" s="78" t="s">
        <v>41</v>
      </c>
      <c r="B14" s="78" t="s">
        <v>42</v>
      </c>
      <c r="C14" s="79" t="s">
        <v>46</v>
      </c>
      <c r="D14" s="78" t="s">
        <v>44</v>
      </c>
      <c r="E14" s="80">
        <v>1</v>
      </c>
      <c r="F14" s="81">
        <v>2</v>
      </c>
      <c r="G14" s="78">
        <v>2</v>
      </c>
      <c r="H14" s="82" t="s">
        <v>45</v>
      </c>
      <c r="I14" s="96"/>
    </row>
    <row r="15" ht="28.15" customHeight="1" spans="1:9">
      <c r="A15" s="78" t="s">
        <v>41</v>
      </c>
      <c r="B15" s="78" t="s">
        <v>42</v>
      </c>
      <c r="C15" s="79" t="s">
        <v>47</v>
      </c>
      <c r="D15" s="78" t="s">
        <v>48</v>
      </c>
      <c r="E15" s="80">
        <v>1</v>
      </c>
      <c r="F15" s="81">
        <v>2</v>
      </c>
      <c r="G15" s="78">
        <v>2</v>
      </c>
      <c r="H15" s="82" t="s">
        <v>45</v>
      </c>
      <c r="I15" s="96"/>
    </row>
    <row r="16" ht="28.15" customHeight="1" spans="1:9">
      <c r="A16" s="78" t="s">
        <v>41</v>
      </c>
      <c r="B16" s="78" t="s">
        <v>42</v>
      </c>
      <c r="C16" s="79" t="s">
        <v>49</v>
      </c>
      <c r="D16" s="78" t="s">
        <v>50</v>
      </c>
      <c r="E16" s="80">
        <v>-1</v>
      </c>
      <c r="F16" s="81">
        <v>2</v>
      </c>
      <c r="G16" s="78">
        <v>2</v>
      </c>
      <c r="H16" s="82" t="s">
        <v>45</v>
      </c>
      <c r="I16" s="96"/>
    </row>
    <row r="17" ht="28.15" customHeight="1" spans="1:9">
      <c r="A17" s="78" t="s">
        <v>41</v>
      </c>
      <c r="B17" s="78" t="s">
        <v>51</v>
      </c>
      <c r="C17" s="79" t="s">
        <v>52</v>
      </c>
      <c r="D17" s="78" t="s">
        <v>53</v>
      </c>
      <c r="E17" s="81" t="s">
        <v>53</v>
      </c>
      <c r="F17" s="81">
        <v>2</v>
      </c>
      <c r="G17" s="78">
        <v>2</v>
      </c>
      <c r="H17" s="82" t="s">
        <v>45</v>
      </c>
      <c r="I17" s="96"/>
    </row>
    <row r="18" ht="28.15" customHeight="1" spans="1:9">
      <c r="A18" s="78" t="s">
        <v>41</v>
      </c>
      <c r="B18" s="78" t="s">
        <v>51</v>
      </c>
      <c r="C18" s="79" t="s">
        <v>54</v>
      </c>
      <c r="D18" s="78" t="s">
        <v>55</v>
      </c>
      <c r="E18" s="81" t="s">
        <v>55</v>
      </c>
      <c r="F18" s="81">
        <v>2</v>
      </c>
      <c r="G18" s="78">
        <v>2</v>
      </c>
      <c r="H18" s="82" t="s">
        <v>45</v>
      </c>
      <c r="I18" s="96"/>
    </row>
    <row r="19" ht="28.15" customHeight="1" spans="1:9">
      <c r="A19" s="78" t="s">
        <v>41</v>
      </c>
      <c r="B19" s="78" t="s">
        <v>56</v>
      </c>
      <c r="C19" s="79" t="s">
        <v>57</v>
      </c>
      <c r="D19" s="78" t="s">
        <v>55</v>
      </c>
      <c r="E19" s="81" t="s">
        <v>55</v>
      </c>
      <c r="F19" s="81">
        <v>2</v>
      </c>
      <c r="G19" s="78">
        <v>2</v>
      </c>
      <c r="H19" s="82" t="s">
        <v>45</v>
      </c>
      <c r="I19" s="96"/>
    </row>
    <row r="20" ht="28.15" customHeight="1" spans="1:9">
      <c r="A20" s="78" t="s">
        <v>41</v>
      </c>
      <c r="B20" s="78" t="s">
        <v>58</v>
      </c>
      <c r="C20" s="79" t="s">
        <v>59</v>
      </c>
      <c r="D20" s="78" t="s">
        <v>55</v>
      </c>
      <c r="E20" s="81" t="s">
        <v>55</v>
      </c>
      <c r="F20" s="81">
        <v>2</v>
      </c>
      <c r="G20" s="78">
        <v>2</v>
      </c>
      <c r="H20" s="82" t="s">
        <v>45</v>
      </c>
      <c r="I20" s="96"/>
    </row>
    <row r="21" ht="28.15" customHeight="1" spans="1:9">
      <c r="A21" s="78" t="s">
        <v>41</v>
      </c>
      <c r="B21" s="78" t="s">
        <v>60</v>
      </c>
      <c r="C21" s="79" t="s">
        <v>61</v>
      </c>
      <c r="D21" s="78" t="s">
        <v>44</v>
      </c>
      <c r="E21" s="80">
        <v>1</v>
      </c>
      <c r="F21" s="81">
        <v>2</v>
      </c>
      <c r="G21" s="78">
        <v>2</v>
      </c>
      <c r="H21" s="82" t="s">
        <v>45</v>
      </c>
      <c r="I21" s="96"/>
    </row>
    <row r="22" ht="28.15" customHeight="1" spans="1:9">
      <c r="A22" s="78" t="s">
        <v>41</v>
      </c>
      <c r="B22" s="78" t="s">
        <v>62</v>
      </c>
      <c r="C22" s="79" t="s">
        <v>63</v>
      </c>
      <c r="D22" s="78" t="s">
        <v>53</v>
      </c>
      <c r="E22" s="81" t="s">
        <v>53</v>
      </c>
      <c r="F22" s="81">
        <v>2</v>
      </c>
      <c r="G22" s="78">
        <v>2</v>
      </c>
      <c r="H22" s="82" t="s">
        <v>45</v>
      </c>
      <c r="I22" s="96"/>
    </row>
    <row r="23" ht="28.15" customHeight="1" spans="1:9">
      <c r="A23" s="78" t="s">
        <v>64</v>
      </c>
      <c r="B23" s="78" t="s">
        <v>65</v>
      </c>
      <c r="C23" s="79" t="s">
        <v>66</v>
      </c>
      <c r="D23" s="78" t="s">
        <v>67</v>
      </c>
      <c r="E23" s="81">
        <v>28837</v>
      </c>
      <c r="F23" s="81">
        <v>6.25</v>
      </c>
      <c r="G23" s="78">
        <v>6.25</v>
      </c>
      <c r="H23" s="82" t="s">
        <v>45</v>
      </c>
      <c r="I23" s="96"/>
    </row>
    <row r="24" ht="28.15" customHeight="1" spans="1:9">
      <c r="A24" s="78" t="s">
        <v>64</v>
      </c>
      <c r="B24" s="78" t="s">
        <v>65</v>
      </c>
      <c r="C24" s="79" t="s">
        <v>68</v>
      </c>
      <c r="D24" s="78" t="s">
        <v>69</v>
      </c>
      <c r="E24" s="80">
        <v>0.9071</v>
      </c>
      <c r="F24" s="81">
        <v>6.25</v>
      </c>
      <c r="G24" s="78">
        <v>6.25</v>
      </c>
      <c r="H24" s="82" t="s">
        <v>45</v>
      </c>
      <c r="I24" s="96"/>
    </row>
    <row r="25" ht="28.15" customHeight="1" spans="1:9">
      <c r="A25" s="78" t="s">
        <v>64</v>
      </c>
      <c r="B25" s="78" t="s">
        <v>65</v>
      </c>
      <c r="C25" s="79" t="s">
        <v>70</v>
      </c>
      <c r="D25" s="78" t="s">
        <v>44</v>
      </c>
      <c r="E25" s="80">
        <v>1</v>
      </c>
      <c r="F25" s="81">
        <v>6.25</v>
      </c>
      <c r="G25" s="78">
        <v>6.25</v>
      </c>
      <c r="H25" s="82" t="s">
        <v>45</v>
      </c>
      <c r="I25" s="96"/>
    </row>
    <row r="26" ht="28.15" customHeight="1" spans="1:9">
      <c r="A26" s="78" t="s">
        <v>64</v>
      </c>
      <c r="B26" s="78" t="s">
        <v>65</v>
      </c>
      <c r="C26" s="79" t="s">
        <v>71</v>
      </c>
      <c r="D26" s="78" t="s">
        <v>44</v>
      </c>
      <c r="E26" s="80">
        <v>1</v>
      </c>
      <c r="F26" s="81">
        <v>6.25</v>
      </c>
      <c r="G26" s="78">
        <v>6.25</v>
      </c>
      <c r="H26" s="82" t="s">
        <v>45</v>
      </c>
      <c r="I26" s="96"/>
    </row>
    <row r="27" ht="28.15" customHeight="1" spans="1:9">
      <c r="A27" s="78" t="s">
        <v>64</v>
      </c>
      <c r="B27" s="78" t="s">
        <v>72</v>
      </c>
      <c r="C27" s="79" t="s">
        <v>73</v>
      </c>
      <c r="D27" s="78" t="s">
        <v>69</v>
      </c>
      <c r="E27" s="80">
        <v>0.91</v>
      </c>
      <c r="F27" s="81">
        <v>6.25</v>
      </c>
      <c r="G27" s="78">
        <v>6.25</v>
      </c>
      <c r="H27" s="82" t="s">
        <v>45</v>
      </c>
      <c r="I27" s="96"/>
    </row>
    <row r="28" ht="28.15" customHeight="1" spans="1:9">
      <c r="A28" s="78" t="s">
        <v>64</v>
      </c>
      <c r="B28" s="78" t="s">
        <v>72</v>
      </c>
      <c r="C28" s="79" t="s">
        <v>74</v>
      </c>
      <c r="D28" s="78" t="s">
        <v>75</v>
      </c>
      <c r="E28" s="81" t="s">
        <v>75</v>
      </c>
      <c r="F28" s="81">
        <v>6.25</v>
      </c>
      <c r="G28" s="78">
        <v>6.25</v>
      </c>
      <c r="H28" s="82" t="s">
        <v>45</v>
      </c>
      <c r="I28" s="96"/>
    </row>
    <row r="29" ht="28.15" customHeight="1" spans="1:9">
      <c r="A29" s="78" t="s">
        <v>64</v>
      </c>
      <c r="B29" s="78" t="s">
        <v>76</v>
      </c>
      <c r="C29" s="79" t="s">
        <v>77</v>
      </c>
      <c r="D29" s="78" t="s">
        <v>78</v>
      </c>
      <c r="E29" s="80">
        <f>90%</f>
        <v>0.9</v>
      </c>
      <c r="F29" s="81">
        <v>5</v>
      </c>
      <c r="G29" s="78">
        <v>5</v>
      </c>
      <c r="H29" s="82" t="s">
        <v>45</v>
      </c>
      <c r="I29" s="96"/>
    </row>
    <row r="30" ht="28.15" customHeight="1" spans="1:9">
      <c r="A30" s="78" t="s">
        <v>64</v>
      </c>
      <c r="B30" s="78" t="s">
        <v>76</v>
      </c>
      <c r="C30" s="79" t="s">
        <v>79</v>
      </c>
      <c r="D30" s="78" t="s">
        <v>80</v>
      </c>
      <c r="E30" s="80">
        <v>0.9</v>
      </c>
      <c r="F30" s="81">
        <v>5</v>
      </c>
      <c r="G30" s="78">
        <v>5</v>
      </c>
      <c r="H30" s="82" t="s">
        <v>45</v>
      </c>
      <c r="I30" s="96"/>
    </row>
    <row r="31" ht="28.15" customHeight="1" spans="1:9">
      <c r="A31" s="78" t="s">
        <v>64</v>
      </c>
      <c r="B31" s="78" t="s">
        <v>81</v>
      </c>
      <c r="C31" s="79" t="s">
        <v>82</v>
      </c>
      <c r="D31" s="78" t="s">
        <v>83</v>
      </c>
      <c r="E31" s="81" t="s">
        <v>84</v>
      </c>
      <c r="F31" s="81">
        <v>6.25</v>
      </c>
      <c r="G31" s="78">
        <v>0.19</v>
      </c>
      <c r="H31" s="82" t="s">
        <v>85</v>
      </c>
      <c r="I31" s="96"/>
    </row>
    <row r="32" ht="28.15" customHeight="1" spans="1:9">
      <c r="A32" s="78" t="s">
        <v>64</v>
      </c>
      <c r="B32" s="78" t="s">
        <v>81</v>
      </c>
      <c r="C32" s="79" t="s">
        <v>86</v>
      </c>
      <c r="D32" s="78" t="s">
        <v>87</v>
      </c>
      <c r="E32" s="81">
        <v>0</v>
      </c>
      <c r="F32" s="81">
        <v>6.25</v>
      </c>
      <c r="G32" s="78">
        <v>6.25</v>
      </c>
      <c r="H32" s="82" t="s">
        <v>45</v>
      </c>
      <c r="I32" s="96"/>
    </row>
    <row r="33" ht="28.15" customHeight="1" spans="1:9">
      <c r="A33" s="78" t="s">
        <v>88</v>
      </c>
      <c r="B33" s="78" t="s">
        <v>89</v>
      </c>
      <c r="C33" s="79" t="s">
        <v>90</v>
      </c>
      <c r="D33" s="78" t="s">
        <v>91</v>
      </c>
      <c r="E33" s="81" t="s">
        <v>91</v>
      </c>
      <c r="F33" s="81">
        <v>2.5</v>
      </c>
      <c r="G33" s="78">
        <v>2.5</v>
      </c>
      <c r="H33" s="82" t="s">
        <v>45</v>
      </c>
      <c r="I33" s="96"/>
    </row>
    <row r="34" ht="28.15" customHeight="1" spans="1:9">
      <c r="A34" s="78" t="s">
        <v>88</v>
      </c>
      <c r="B34" s="78" t="s">
        <v>89</v>
      </c>
      <c r="C34" s="79" t="s">
        <v>92</v>
      </c>
      <c r="D34" s="78" t="s">
        <v>93</v>
      </c>
      <c r="E34" s="81" t="s">
        <v>93</v>
      </c>
      <c r="F34" s="81">
        <v>2.5</v>
      </c>
      <c r="G34" s="78">
        <v>2.5</v>
      </c>
      <c r="H34" s="82" t="s">
        <v>45</v>
      </c>
      <c r="I34" s="96"/>
    </row>
    <row r="35" ht="28.15" customHeight="1" spans="1:9">
      <c r="A35" s="78" t="s">
        <v>88</v>
      </c>
      <c r="B35" s="78" t="s">
        <v>94</v>
      </c>
      <c r="C35" s="79" t="s">
        <v>95</v>
      </c>
      <c r="D35" s="78" t="s">
        <v>91</v>
      </c>
      <c r="E35" s="81" t="s">
        <v>91</v>
      </c>
      <c r="F35" s="81">
        <v>2.5</v>
      </c>
      <c r="G35" s="78">
        <v>2.5</v>
      </c>
      <c r="H35" s="82" t="s">
        <v>45</v>
      </c>
      <c r="I35" s="96"/>
    </row>
    <row r="36" ht="28.15" customHeight="1" spans="1:9">
      <c r="A36" s="78" t="s">
        <v>88</v>
      </c>
      <c r="B36" s="78" t="s">
        <v>96</v>
      </c>
      <c r="C36" s="79" t="s">
        <v>97</v>
      </c>
      <c r="D36" s="78" t="s">
        <v>91</v>
      </c>
      <c r="E36" s="81" t="s">
        <v>91</v>
      </c>
      <c r="F36" s="81">
        <v>2.5</v>
      </c>
      <c r="G36" s="78">
        <v>2.5</v>
      </c>
      <c r="H36" s="82" t="s">
        <v>45</v>
      </c>
      <c r="I36" s="96"/>
    </row>
    <row r="37" ht="0.6" customHeight="1" spans="1:9">
      <c r="A37" s="83"/>
      <c r="B37" s="84"/>
      <c r="C37" s="85"/>
      <c r="D37" s="84"/>
      <c r="E37" s="86"/>
      <c r="F37" s="81"/>
      <c r="G37" s="78"/>
      <c r="H37" s="82"/>
      <c r="I37" s="96"/>
    </row>
    <row r="38" ht="23.45" customHeight="1" spans="1:9">
      <c r="A38" s="87" t="s">
        <v>98</v>
      </c>
      <c r="B38" s="88"/>
      <c r="C38" s="88"/>
      <c r="D38" s="88"/>
      <c r="E38" s="89"/>
      <c r="F38" s="62">
        <v>100</v>
      </c>
      <c r="G38" s="90">
        <v>93.94</v>
      </c>
      <c r="H38" s="87" t="s">
        <v>45</v>
      </c>
      <c r="I38" s="89"/>
    </row>
    <row r="39" ht="18" customHeight="1" spans="1:9">
      <c r="A39" s="91" t="s">
        <v>99</v>
      </c>
      <c r="B39" s="91"/>
      <c r="C39" s="91"/>
      <c r="D39" s="91"/>
      <c r="E39" s="91"/>
      <c r="F39" s="91"/>
      <c r="G39" s="91"/>
      <c r="H39" s="91"/>
      <c r="I39" s="91"/>
    </row>
    <row r="40" ht="52.9" customHeight="1" spans="1:9">
      <c r="A40" s="92" t="s">
        <v>100</v>
      </c>
      <c r="B40" s="92"/>
      <c r="C40" s="92"/>
      <c r="D40" s="92"/>
      <c r="E40" s="92"/>
      <c r="F40" s="92"/>
      <c r="G40" s="92"/>
      <c r="H40" s="92"/>
      <c r="I40" s="92"/>
    </row>
    <row r="41" ht="52.15" customHeight="1" spans="1:9">
      <c r="A41" s="92" t="s">
        <v>101</v>
      </c>
      <c r="B41" s="92"/>
      <c r="C41" s="92"/>
      <c r="D41" s="92"/>
      <c r="E41" s="92"/>
      <c r="F41" s="92"/>
      <c r="G41" s="92"/>
      <c r="H41" s="92"/>
      <c r="I41" s="92"/>
    </row>
  </sheetData>
  <mergeCells count="56">
    <mergeCell ref="A1:I1"/>
    <mergeCell ref="B3:I3"/>
    <mergeCell ref="H4:I4"/>
    <mergeCell ref="H5:I5"/>
    <mergeCell ref="H6:I6"/>
    <mergeCell ref="H7:I7"/>
    <mergeCell ref="B8:D8"/>
    <mergeCell ref="E8:I8"/>
    <mergeCell ref="B9:D9"/>
    <mergeCell ref="E9:I9"/>
    <mergeCell ref="B10:D10"/>
    <mergeCell ref="E10:I10"/>
    <mergeCell ref="B11:D11"/>
    <mergeCell ref="E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A38:E38"/>
    <mergeCell ref="H38:I38"/>
    <mergeCell ref="A39:I39"/>
    <mergeCell ref="A40:I40"/>
    <mergeCell ref="A41:I41"/>
    <mergeCell ref="A4:A7"/>
    <mergeCell ref="A8:A11"/>
    <mergeCell ref="A13:A22"/>
    <mergeCell ref="A23:A32"/>
    <mergeCell ref="A33:A36"/>
    <mergeCell ref="B13:B16"/>
    <mergeCell ref="B17:B18"/>
    <mergeCell ref="B23:B26"/>
    <mergeCell ref="B27:B28"/>
    <mergeCell ref="B29:B30"/>
    <mergeCell ref="B31:B32"/>
    <mergeCell ref="B33:B34"/>
  </mergeCells>
  <printOptions horizontalCentered="1"/>
  <pageMargins left="0.708661417322835" right="0.708661417322835" top="0.748031496062992" bottom="0.748031496062992" header="0.31496062992126" footer="0.31496062992126"/>
  <pageSetup paperSize="9" scale="56" orientation="portrait" horizontalDpi="600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zoomScale="80" zoomScaleNormal="80" workbookViewId="0">
      <selection activeCell="E5" sqref="E5"/>
    </sheetView>
  </sheetViews>
  <sheetFormatPr defaultColWidth="9" defaultRowHeight="13.5"/>
  <cols>
    <col min="1" max="1" width="6.25833333333333" style="28" customWidth="1"/>
    <col min="2" max="2" width="18.2833333333333" customWidth="1"/>
    <col min="3" max="3" width="21.9416666666667" customWidth="1"/>
    <col min="4" max="4" width="13.5083333333333" customWidth="1"/>
    <col min="5" max="5" width="13.275" customWidth="1"/>
    <col min="6" max="6" width="13.2583333333333" customWidth="1"/>
    <col min="7" max="7" width="10.8916666666667" customWidth="1"/>
    <col min="8" max="8" width="11.9333333333333" customWidth="1"/>
    <col min="9" max="9" width="11.1333333333333" customWidth="1"/>
    <col min="10" max="10" width="8.88333333333333" customWidth="1"/>
    <col min="11" max="11" width="7.76666666666667" customWidth="1"/>
  </cols>
  <sheetData>
    <row r="1" ht="58" customHeight="1" spans="1:11">
      <c r="A1" s="3" t="s">
        <v>102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5" customFormat="1" ht="30" customHeight="1" spans="1:11">
      <c r="A2" s="29" t="s">
        <v>103</v>
      </c>
      <c r="B2" s="30" t="s">
        <v>104</v>
      </c>
      <c r="C2" s="30" t="s">
        <v>105</v>
      </c>
      <c r="D2" s="30" t="s">
        <v>106</v>
      </c>
      <c r="E2" s="30"/>
      <c r="F2" s="30"/>
      <c r="G2" s="30"/>
      <c r="H2" s="30"/>
      <c r="I2" s="30"/>
      <c r="J2" s="29" t="s">
        <v>107</v>
      </c>
      <c r="K2" s="29" t="s">
        <v>108</v>
      </c>
    </row>
    <row r="3" s="25" customFormat="1" ht="30" customHeight="1" spans="1:11">
      <c r="A3" s="31"/>
      <c r="B3" s="30"/>
      <c r="C3" s="30"/>
      <c r="D3" s="30" t="s">
        <v>109</v>
      </c>
      <c r="E3" s="30"/>
      <c r="F3" s="30"/>
      <c r="G3" s="30"/>
      <c r="H3" s="30" t="s">
        <v>110</v>
      </c>
      <c r="I3" s="30" t="s">
        <v>111</v>
      </c>
      <c r="J3" s="31"/>
      <c r="K3" s="31"/>
    </row>
    <row r="4" s="25" customFormat="1" ht="30" customHeight="1" spans="1:11">
      <c r="A4" s="32"/>
      <c r="B4" s="30"/>
      <c r="C4" s="30"/>
      <c r="D4" s="30" t="s">
        <v>112</v>
      </c>
      <c r="E4" s="30" t="s">
        <v>113</v>
      </c>
      <c r="F4" s="30" t="s">
        <v>114</v>
      </c>
      <c r="G4" s="30" t="s">
        <v>115</v>
      </c>
      <c r="H4" s="30"/>
      <c r="I4" s="30"/>
      <c r="J4" s="32"/>
      <c r="K4" s="31"/>
    </row>
    <row r="5" ht="50" customHeight="1" spans="1:11">
      <c r="A5" s="43">
        <v>1</v>
      </c>
      <c r="B5" s="33" t="s">
        <v>116</v>
      </c>
      <c r="C5" s="33" t="s">
        <v>117</v>
      </c>
      <c r="D5" s="34">
        <v>896</v>
      </c>
      <c r="E5" s="35">
        <v>840</v>
      </c>
      <c r="F5" s="54">
        <v>56</v>
      </c>
      <c r="G5" s="37"/>
      <c r="H5" s="35">
        <v>896</v>
      </c>
      <c r="I5" s="48">
        <f>H5/E5</f>
        <v>1.06666666666667</v>
      </c>
      <c r="J5" s="35">
        <v>100</v>
      </c>
      <c r="K5" s="51"/>
    </row>
    <row r="6" ht="50" customHeight="1" spans="1:11">
      <c r="A6" s="43">
        <v>2</v>
      </c>
      <c r="B6" s="33" t="s">
        <v>118</v>
      </c>
      <c r="C6" s="33" t="s">
        <v>117</v>
      </c>
      <c r="D6" s="34">
        <v>118</v>
      </c>
      <c r="E6" s="35">
        <v>118</v>
      </c>
      <c r="F6" s="39"/>
      <c r="G6" s="33"/>
      <c r="H6" s="35">
        <v>118</v>
      </c>
      <c r="I6" s="48">
        <f>H6/E6</f>
        <v>1</v>
      </c>
      <c r="J6" s="35">
        <v>100</v>
      </c>
      <c r="K6" s="51"/>
    </row>
    <row r="7" ht="50" customHeight="1" spans="1:11">
      <c r="A7" s="43"/>
      <c r="B7" s="39"/>
      <c r="C7" s="39"/>
      <c r="D7" s="40"/>
      <c r="E7" s="41"/>
      <c r="F7" s="39"/>
      <c r="G7" s="33"/>
      <c r="H7" s="35"/>
      <c r="I7" s="48"/>
      <c r="J7" s="35"/>
      <c r="K7" s="51"/>
    </row>
    <row r="8" ht="50" customHeight="1" spans="1:11">
      <c r="A8" s="43"/>
      <c r="B8" s="44"/>
      <c r="C8" s="44"/>
      <c r="D8" s="34"/>
      <c r="E8" s="35"/>
      <c r="F8" s="33"/>
      <c r="G8" s="33"/>
      <c r="H8" s="35"/>
      <c r="I8" s="48"/>
      <c r="J8" s="35"/>
      <c r="K8" s="51"/>
    </row>
    <row r="9" ht="50" customHeight="1" spans="1:11">
      <c r="A9" s="30"/>
      <c r="B9" s="30" t="s">
        <v>98</v>
      </c>
      <c r="C9" s="45"/>
      <c r="D9" s="46">
        <f>SUM(D5:D8)</f>
        <v>1014</v>
      </c>
      <c r="E9" s="46">
        <f>SUM(E5:E8)</f>
        <v>958</v>
      </c>
      <c r="F9" s="46">
        <f>SUM(F5:F8)</f>
        <v>56</v>
      </c>
      <c r="G9" s="47"/>
      <c r="H9" s="46">
        <f>SUM(H5:H8)</f>
        <v>1014</v>
      </c>
      <c r="I9" s="47"/>
      <c r="J9" s="52">
        <v>100</v>
      </c>
      <c r="K9" s="45"/>
    </row>
  </sheetData>
  <mergeCells count="10">
    <mergeCell ref="A1:K1"/>
    <mergeCell ref="D2:I2"/>
    <mergeCell ref="D3:G3"/>
    <mergeCell ref="A2:A4"/>
    <mergeCell ref="B2:B4"/>
    <mergeCell ref="C2:C4"/>
    <mergeCell ref="H3:H4"/>
    <mergeCell ref="I3:I4"/>
    <mergeCell ref="J2:J4"/>
    <mergeCell ref="K2:K4"/>
  </mergeCells>
  <pageMargins left="0.708333333333333" right="0.590277777777778" top="1" bottom="1" header="0.5" footer="0.5"/>
  <pageSetup paperSize="9" scale="66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9"/>
  <sheetViews>
    <sheetView topLeftCell="A10" workbookViewId="0">
      <selection activeCell="D32" sqref="D32:E32"/>
    </sheetView>
  </sheetViews>
  <sheetFormatPr defaultColWidth="9" defaultRowHeight="13.5"/>
  <cols>
    <col min="6" max="6" width="10.5416666666667" customWidth="1"/>
  </cols>
  <sheetData>
    <row r="1" ht="25.5" spans="1:11">
      <c r="A1" s="3" t="s">
        <v>119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4" t="s">
        <v>120</v>
      </c>
      <c r="B2" s="4" t="s">
        <v>116</v>
      </c>
      <c r="C2" s="4"/>
      <c r="D2" s="4"/>
      <c r="E2" s="4"/>
      <c r="F2" s="4"/>
      <c r="G2" s="4"/>
      <c r="H2" s="4"/>
      <c r="I2" s="4"/>
      <c r="J2" s="4"/>
      <c r="K2" s="4"/>
    </row>
    <row r="3" spans="1:11">
      <c r="A3" s="4" t="s">
        <v>121</v>
      </c>
      <c r="B3" s="4" t="s">
        <v>117</v>
      </c>
      <c r="C3" s="4"/>
      <c r="D3" s="4"/>
      <c r="E3" s="4" t="s">
        <v>122</v>
      </c>
      <c r="F3" s="4" t="s">
        <v>14</v>
      </c>
      <c r="G3" s="4"/>
      <c r="H3" s="4"/>
      <c r="I3" s="4"/>
      <c r="J3" s="4"/>
      <c r="K3" s="4"/>
    </row>
    <row r="4" spans="1:11">
      <c r="A4" s="4" t="s">
        <v>106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24" spans="1:11">
      <c r="A5" s="4"/>
      <c r="B5" s="4"/>
      <c r="C5" s="5" t="s">
        <v>123</v>
      </c>
      <c r="D5" s="4" t="s">
        <v>18</v>
      </c>
      <c r="E5" s="4"/>
      <c r="F5" s="4" t="s">
        <v>124</v>
      </c>
      <c r="G5" s="4"/>
      <c r="H5" s="4" t="s">
        <v>125</v>
      </c>
      <c r="I5" s="4" t="s">
        <v>21</v>
      </c>
      <c r="J5" s="4"/>
      <c r="K5" s="4" t="s">
        <v>22</v>
      </c>
    </row>
    <row r="6" spans="1:11">
      <c r="A6" s="4" t="s">
        <v>126</v>
      </c>
      <c r="B6" s="4"/>
      <c r="C6" s="4">
        <v>760</v>
      </c>
      <c r="D6" s="4">
        <v>896</v>
      </c>
      <c r="E6" s="4"/>
      <c r="F6" s="4">
        <v>896</v>
      </c>
      <c r="G6" s="4"/>
      <c r="H6" s="6">
        <v>1</v>
      </c>
      <c r="I6" s="4" t="s">
        <v>127</v>
      </c>
      <c r="J6" s="4"/>
      <c r="K6" s="4">
        <v>10</v>
      </c>
    </row>
    <row r="7" spans="1:11">
      <c r="A7" s="4" t="s">
        <v>128</v>
      </c>
      <c r="B7" s="4"/>
      <c r="C7" s="4">
        <v>760</v>
      </c>
      <c r="D7" s="4">
        <v>896</v>
      </c>
      <c r="E7" s="4"/>
      <c r="F7" s="4">
        <v>896</v>
      </c>
      <c r="G7" s="4"/>
      <c r="H7" s="6">
        <v>1</v>
      </c>
      <c r="I7" s="4" t="s">
        <v>129</v>
      </c>
      <c r="J7" s="4"/>
      <c r="K7" s="4" t="s">
        <v>45</v>
      </c>
    </row>
    <row r="8" spans="1:11">
      <c r="A8" s="4" t="s">
        <v>115</v>
      </c>
      <c r="B8" s="4"/>
      <c r="C8" s="4" t="s">
        <v>45</v>
      </c>
      <c r="D8" s="4" t="s">
        <v>45</v>
      </c>
      <c r="E8" s="4"/>
      <c r="F8" s="4" t="s">
        <v>45</v>
      </c>
      <c r="G8" s="4"/>
      <c r="H8" s="4" t="s">
        <v>45</v>
      </c>
      <c r="I8" s="4" t="s">
        <v>129</v>
      </c>
      <c r="J8" s="4"/>
      <c r="K8" s="4" t="s">
        <v>45</v>
      </c>
    </row>
    <row r="9" spans="1:11">
      <c r="A9" s="8" t="s">
        <v>130</v>
      </c>
      <c r="B9" s="8" t="s">
        <v>27</v>
      </c>
      <c r="C9" s="8"/>
      <c r="D9" s="8"/>
      <c r="E9" s="8"/>
      <c r="F9" s="8" t="s">
        <v>131</v>
      </c>
      <c r="G9" s="8"/>
      <c r="H9" s="8"/>
      <c r="I9" s="8"/>
      <c r="J9" s="8"/>
      <c r="K9" s="8"/>
    </row>
    <row r="10" ht="117" customHeight="1" spans="1:11">
      <c r="A10" s="8"/>
      <c r="B10" s="9" t="s">
        <v>132</v>
      </c>
      <c r="C10" s="9"/>
      <c r="D10" s="9"/>
      <c r="E10" s="9"/>
      <c r="F10" s="9" t="s">
        <v>133</v>
      </c>
      <c r="G10" s="9"/>
      <c r="H10" s="9"/>
      <c r="I10" s="9"/>
      <c r="J10" s="9"/>
      <c r="K10" s="9"/>
    </row>
    <row r="11" spans="1:11">
      <c r="A11" s="10" t="s">
        <v>35</v>
      </c>
      <c r="B11" s="10" t="s">
        <v>36</v>
      </c>
      <c r="C11" s="10"/>
      <c r="D11" s="10" t="s">
        <v>37</v>
      </c>
      <c r="E11" s="10"/>
      <c r="F11" s="10" t="s">
        <v>38</v>
      </c>
      <c r="G11" s="10" t="s">
        <v>39</v>
      </c>
      <c r="H11" s="10" t="s">
        <v>134</v>
      </c>
      <c r="I11" s="10" t="s">
        <v>135</v>
      </c>
      <c r="J11" s="10" t="s">
        <v>136</v>
      </c>
      <c r="K11" s="10"/>
    </row>
    <row r="12" spans="1:11">
      <c r="A12" s="11" t="s">
        <v>137</v>
      </c>
      <c r="B12" s="12" t="s">
        <v>138</v>
      </c>
      <c r="C12" s="12"/>
      <c r="D12" s="13" t="s">
        <v>139</v>
      </c>
      <c r="E12" s="13"/>
      <c r="F12" s="12" t="s">
        <v>140</v>
      </c>
      <c r="G12" s="12" t="s">
        <v>140</v>
      </c>
      <c r="H12" s="12">
        <v>10</v>
      </c>
      <c r="I12" s="12">
        <v>10</v>
      </c>
      <c r="J12" s="13" t="s">
        <v>45</v>
      </c>
      <c r="K12" s="13"/>
    </row>
    <row r="13" spans="1:11">
      <c r="A13" s="11"/>
      <c r="B13" s="12"/>
      <c r="C13" s="12"/>
      <c r="D13" s="13" t="s">
        <v>141</v>
      </c>
      <c r="E13" s="13"/>
      <c r="F13" s="14">
        <f>100%</f>
        <v>1</v>
      </c>
      <c r="G13" s="14">
        <v>1</v>
      </c>
      <c r="H13" s="12">
        <v>10</v>
      </c>
      <c r="I13" s="12">
        <v>10</v>
      </c>
      <c r="J13" s="13" t="s">
        <v>45</v>
      </c>
      <c r="K13" s="13"/>
    </row>
    <row r="14" spans="1:11">
      <c r="A14" s="11" t="s">
        <v>142</v>
      </c>
      <c r="B14" s="12" t="s">
        <v>143</v>
      </c>
      <c r="C14" s="12"/>
      <c r="D14" s="13" t="s">
        <v>144</v>
      </c>
      <c r="E14" s="13"/>
      <c r="F14" s="12" t="s">
        <v>69</v>
      </c>
      <c r="G14" s="14">
        <v>0.91</v>
      </c>
      <c r="H14" s="12">
        <v>2.76</v>
      </c>
      <c r="I14" s="12">
        <v>2.76</v>
      </c>
      <c r="J14" s="13" t="s">
        <v>45</v>
      </c>
      <c r="K14" s="13"/>
    </row>
    <row r="15" spans="1:11">
      <c r="A15" s="11"/>
      <c r="B15" s="12"/>
      <c r="C15" s="12"/>
      <c r="D15" s="13" t="s">
        <v>145</v>
      </c>
      <c r="E15" s="13"/>
      <c r="F15" s="12" t="s">
        <v>146</v>
      </c>
      <c r="G15" s="14">
        <v>1</v>
      </c>
      <c r="H15" s="12">
        <v>2.66</v>
      </c>
      <c r="I15" s="12">
        <v>2.66</v>
      </c>
      <c r="J15" s="13" t="s">
        <v>45</v>
      </c>
      <c r="K15" s="13"/>
    </row>
    <row r="16" spans="1:11">
      <c r="A16" s="11"/>
      <c r="B16" s="12"/>
      <c r="C16" s="12"/>
      <c r="D16" s="13" t="s">
        <v>147</v>
      </c>
      <c r="E16" s="13"/>
      <c r="F16" s="12" t="s">
        <v>148</v>
      </c>
      <c r="G16" s="14">
        <v>1</v>
      </c>
      <c r="H16" s="12">
        <v>2.66</v>
      </c>
      <c r="I16" s="12">
        <v>2.66</v>
      </c>
      <c r="J16" s="13" t="s">
        <v>45</v>
      </c>
      <c r="K16" s="13"/>
    </row>
    <row r="17" ht="24" spans="1:11">
      <c r="A17" s="11"/>
      <c r="B17" s="12"/>
      <c r="C17" s="12"/>
      <c r="D17" s="13" t="s">
        <v>149</v>
      </c>
      <c r="E17" s="13"/>
      <c r="F17" s="12" t="s">
        <v>150</v>
      </c>
      <c r="G17" s="12" t="s">
        <v>150</v>
      </c>
      <c r="H17" s="12">
        <v>2.66</v>
      </c>
      <c r="I17" s="12">
        <v>2.66</v>
      </c>
      <c r="J17" s="13" t="s">
        <v>45</v>
      </c>
      <c r="K17" s="13"/>
    </row>
    <row r="18" spans="1:11">
      <c r="A18" s="11"/>
      <c r="B18" s="12"/>
      <c r="C18" s="12"/>
      <c r="D18" s="13" t="s">
        <v>151</v>
      </c>
      <c r="E18" s="13"/>
      <c r="F18" s="14">
        <f>100%</f>
        <v>1</v>
      </c>
      <c r="G18" s="14">
        <v>1</v>
      </c>
      <c r="H18" s="12">
        <v>2.66</v>
      </c>
      <c r="I18" s="12">
        <v>2.66</v>
      </c>
      <c r="J18" s="13" t="s">
        <v>45</v>
      </c>
      <c r="K18" s="13"/>
    </row>
    <row r="19" spans="1:11">
      <c r="A19" s="11"/>
      <c r="B19" s="12" t="s">
        <v>152</v>
      </c>
      <c r="C19" s="12"/>
      <c r="D19" s="13" t="s">
        <v>153</v>
      </c>
      <c r="E19" s="13"/>
      <c r="F19" s="14">
        <f>100%</f>
        <v>1</v>
      </c>
      <c r="G19" s="14">
        <v>1</v>
      </c>
      <c r="H19" s="12">
        <v>2.66</v>
      </c>
      <c r="I19" s="12">
        <v>2.66</v>
      </c>
      <c r="J19" s="13" t="s">
        <v>45</v>
      </c>
      <c r="K19" s="13"/>
    </row>
    <row r="20" spans="1:11">
      <c r="A20" s="11"/>
      <c r="B20" s="12"/>
      <c r="C20" s="12"/>
      <c r="D20" s="13" t="s">
        <v>154</v>
      </c>
      <c r="E20" s="13"/>
      <c r="F20" s="14">
        <f>100%</f>
        <v>1</v>
      </c>
      <c r="G20" s="14">
        <v>1</v>
      </c>
      <c r="H20" s="12">
        <v>2.66</v>
      </c>
      <c r="I20" s="12">
        <v>2.66</v>
      </c>
      <c r="J20" s="13" t="s">
        <v>45</v>
      </c>
      <c r="K20" s="13"/>
    </row>
    <row r="21" spans="1:11">
      <c r="A21" s="11"/>
      <c r="B21" s="12"/>
      <c r="C21" s="12"/>
      <c r="D21" s="13" t="s">
        <v>155</v>
      </c>
      <c r="E21" s="13"/>
      <c r="F21" s="14">
        <f>100%</f>
        <v>1</v>
      </c>
      <c r="G21" s="14">
        <v>1</v>
      </c>
      <c r="H21" s="12">
        <v>2.66</v>
      </c>
      <c r="I21" s="12">
        <v>2.66</v>
      </c>
      <c r="J21" s="13" t="s">
        <v>45</v>
      </c>
      <c r="K21" s="13"/>
    </row>
    <row r="22" spans="1:11">
      <c r="A22" s="11"/>
      <c r="B22" s="12"/>
      <c r="C22" s="12"/>
      <c r="D22" s="13" t="s">
        <v>156</v>
      </c>
      <c r="E22" s="13"/>
      <c r="F22" s="14">
        <f>100%</f>
        <v>1</v>
      </c>
      <c r="G22" s="14">
        <v>1</v>
      </c>
      <c r="H22" s="12">
        <v>2.66</v>
      </c>
      <c r="I22" s="12">
        <v>2.66</v>
      </c>
      <c r="J22" s="13" t="s">
        <v>45</v>
      </c>
      <c r="K22" s="13"/>
    </row>
    <row r="23" spans="1:11">
      <c r="A23" s="11"/>
      <c r="B23" s="12"/>
      <c r="C23" s="12"/>
      <c r="D23" s="13" t="s">
        <v>157</v>
      </c>
      <c r="E23" s="13"/>
      <c r="F23" s="12" t="s">
        <v>69</v>
      </c>
      <c r="G23" s="14">
        <v>0.93</v>
      </c>
      <c r="H23" s="12">
        <v>2.66</v>
      </c>
      <c r="I23" s="12">
        <v>2.66</v>
      </c>
      <c r="J23" s="13" t="s">
        <v>45</v>
      </c>
      <c r="K23" s="13"/>
    </row>
    <row r="24" spans="1:11">
      <c r="A24" s="11"/>
      <c r="B24" s="12" t="s">
        <v>158</v>
      </c>
      <c r="C24" s="12"/>
      <c r="D24" s="13" t="s">
        <v>159</v>
      </c>
      <c r="E24" s="13"/>
      <c r="F24" s="14">
        <f>100%</f>
        <v>1</v>
      </c>
      <c r="G24" s="14">
        <v>1</v>
      </c>
      <c r="H24" s="12">
        <v>2.66</v>
      </c>
      <c r="I24" s="12">
        <v>2.66</v>
      </c>
      <c r="J24" s="13" t="s">
        <v>45</v>
      </c>
      <c r="K24" s="13"/>
    </row>
    <row r="25" spans="1:11">
      <c r="A25" s="11"/>
      <c r="B25" s="12"/>
      <c r="C25" s="12"/>
      <c r="D25" s="13" t="s">
        <v>160</v>
      </c>
      <c r="E25" s="13"/>
      <c r="F25" s="12" t="s">
        <v>69</v>
      </c>
      <c r="G25" s="14">
        <v>1</v>
      </c>
      <c r="H25" s="12">
        <v>2.66</v>
      </c>
      <c r="I25" s="12">
        <v>2.66</v>
      </c>
      <c r="J25" s="13" t="s">
        <v>45</v>
      </c>
      <c r="K25" s="13"/>
    </row>
    <row r="26" spans="1:11">
      <c r="A26" s="11"/>
      <c r="B26" s="12"/>
      <c r="C26" s="12"/>
      <c r="D26" s="13" t="s">
        <v>161</v>
      </c>
      <c r="E26" s="13"/>
      <c r="F26" s="12" t="s">
        <v>162</v>
      </c>
      <c r="G26" s="14">
        <v>1</v>
      </c>
      <c r="H26" s="12">
        <v>2.66</v>
      </c>
      <c r="I26" s="12">
        <v>2.66</v>
      </c>
      <c r="J26" s="13" t="s">
        <v>45</v>
      </c>
      <c r="K26" s="13"/>
    </row>
    <row r="27" spans="1:11">
      <c r="A27" s="11"/>
      <c r="B27" s="12"/>
      <c r="C27" s="12"/>
      <c r="D27" s="13" t="s">
        <v>163</v>
      </c>
      <c r="E27" s="13"/>
      <c r="F27" s="12" t="s">
        <v>162</v>
      </c>
      <c r="G27" s="14">
        <v>1</v>
      </c>
      <c r="H27" s="12">
        <v>2.66</v>
      </c>
      <c r="I27" s="12">
        <v>2.66</v>
      </c>
      <c r="J27" s="13" t="s">
        <v>45</v>
      </c>
      <c r="K27" s="13"/>
    </row>
    <row r="28" spans="1:11">
      <c r="A28" s="11"/>
      <c r="B28" s="12"/>
      <c r="C28" s="12"/>
      <c r="D28" s="13" t="s">
        <v>164</v>
      </c>
      <c r="E28" s="13"/>
      <c r="F28" s="12" t="s">
        <v>162</v>
      </c>
      <c r="G28" s="14">
        <v>1</v>
      </c>
      <c r="H28" s="12">
        <v>2.66</v>
      </c>
      <c r="I28" s="12">
        <v>2.66</v>
      </c>
      <c r="J28" s="13" t="s">
        <v>45</v>
      </c>
      <c r="K28" s="13"/>
    </row>
    <row r="29" spans="1:11">
      <c r="A29" s="11" t="s">
        <v>165</v>
      </c>
      <c r="B29" s="12" t="s">
        <v>166</v>
      </c>
      <c r="C29" s="12"/>
      <c r="D29" s="13" t="s">
        <v>167</v>
      </c>
      <c r="E29" s="13"/>
      <c r="F29" s="12" t="s">
        <v>168</v>
      </c>
      <c r="G29" s="12" t="s">
        <v>168</v>
      </c>
      <c r="H29" s="12">
        <v>5</v>
      </c>
      <c r="I29" s="12">
        <v>5</v>
      </c>
      <c r="J29" s="13" t="s">
        <v>45</v>
      </c>
      <c r="K29" s="13"/>
    </row>
    <row r="30" spans="1:11">
      <c r="A30" s="11"/>
      <c r="B30" s="12" t="s">
        <v>169</v>
      </c>
      <c r="C30" s="12"/>
      <c r="D30" s="13" t="s">
        <v>170</v>
      </c>
      <c r="E30" s="13"/>
      <c r="F30" s="12" t="s">
        <v>171</v>
      </c>
      <c r="G30" s="12" t="s">
        <v>171</v>
      </c>
      <c r="H30" s="12">
        <v>5</v>
      </c>
      <c r="I30" s="12">
        <v>5</v>
      </c>
      <c r="J30" s="13" t="s">
        <v>45</v>
      </c>
      <c r="K30" s="13"/>
    </row>
    <row r="31" spans="1:11">
      <c r="A31" s="11"/>
      <c r="B31" s="12"/>
      <c r="C31" s="12"/>
      <c r="D31" s="13" t="s">
        <v>172</v>
      </c>
      <c r="E31" s="13"/>
      <c r="F31" s="12" t="s">
        <v>173</v>
      </c>
      <c r="G31" s="12" t="s">
        <v>173</v>
      </c>
      <c r="H31" s="12">
        <v>5</v>
      </c>
      <c r="I31" s="12">
        <v>5</v>
      </c>
      <c r="J31" s="13" t="s">
        <v>45</v>
      </c>
      <c r="K31" s="13"/>
    </row>
    <row r="32" ht="26" customHeight="1" spans="1:11">
      <c r="A32" s="11"/>
      <c r="B32" s="12" t="s">
        <v>174</v>
      </c>
      <c r="C32" s="12"/>
      <c r="D32" s="13" t="s">
        <v>175</v>
      </c>
      <c r="E32" s="13"/>
      <c r="F32" s="12" t="s">
        <v>176</v>
      </c>
      <c r="G32" s="12" t="s">
        <v>176</v>
      </c>
      <c r="H32" s="12">
        <v>5</v>
      </c>
      <c r="I32" s="12">
        <v>5</v>
      </c>
      <c r="J32" s="13" t="s">
        <v>45</v>
      </c>
      <c r="K32" s="13"/>
    </row>
    <row r="33" spans="1:11">
      <c r="A33" s="11" t="s">
        <v>177</v>
      </c>
      <c r="B33" s="12" t="s">
        <v>178</v>
      </c>
      <c r="C33" s="12"/>
      <c r="D33" s="13" t="s">
        <v>179</v>
      </c>
      <c r="E33" s="13"/>
      <c r="F33" s="12" t="s">
        <v>180</v>
      </c>
      <c r="G33" s="12" t="s">
        <v>180</v>
      </c>
      <c r="H33" s="12">
        <v>5</v>
      </c>
      <c r="I33" s="12">
        <v>5</v>
      </c>
      <c r="J33" s="13" t="s">
        <v>45</v>
      </c>
      <c r="K33" s="13"/>
    </row>
    <row r="34" spans="1:11">
      <c r="A34" s="11"/>
      <c r="B34" s="12"/>
      <c r="C34" s="12"/>
      <c r="D34" s="13" t="s">
        <v>181</v>
      </c>
      <c r="E34" s="13"/>
      <c r="F34" s="12" t="s">
        <v>180</v>
      </c>
      <c r="G34" s="12" t="s">
        <v>180</v>
      </c>
      <c r="H34" s="12">
        <v>5</v>
      </c>
      <c r="I34" s="12">
        <v>5</v>
      </c>
      <c r="J34" s="13" t="s">
        <v>45</v>
      </c>
      <c r="K34" s="13"/>
    </row>
    <row r="35" spans="1:11">
      <c r="A35" s="16" t="s">
        <v>182</v>
      </c>
      <c r="B35" s="16"/>
      <c r="C35" s="16"/>
      <c r="D35" s="16"/>
      <c r="E35" s="16"/>
      <c r="F35" s="16"/>
      <c r="G35" s="16"/>
      <c r="H35" s="17" t="s">
        <v>183</v>
      </c>
      <c r="I35" s="11">
        <v>100</v>
      </c>
      <c r="J35" s="11" t="s">
        <v>45</v>
      </c>
      <c r="K35" s="11"/>
    </row>
    <row r="36" spans="1:11">
      <c r="A36" s="19" t="s">
        <v>184</v>
      </c>
      <c r="B36" s="20" t="s">
        <v>185</v>
      </c>
      <c r="C36" s="20"/>
      <c r="D36" s="20"/>
      <c r="E36" s="20"/>
      <c r="F36" s="20"/>
      <c r="G36" s="20"/>
      <c r="H36" s="20"/>
      <c r="I36" s="20"/>
      <c r="J36" s="20"/>
      <c r="K36" s="20"/>
    </row>
    <row r="37" spans="1:11">
      <c r="A37" s="21" t="s">
        <v>186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</row>
    <row r="38" spans="1:11">
      <c r="A38" s="21" t="s">
        <v>187</v>
      </c>
      <c r="B38" s="21"/>
      <c r="C38" s="21"/>
      <c r="D38" s="21"/>
      <c r="E38" s="21"/>
      <c r="F38" s="21"/>
      <c r="G38" s="21"/>
      <c r="H38" s="21"/>
      <c r="I38" s="21"/>
      <c r="J38" s="21"/>
      <c r="K38" s="21"/>
    </row>
    <row r="39" spans="1:11">
      <c r="A39" s="21" t="s">
        <v>188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</row>
  </sheetData>
  <mergeCells count="93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B9:E9"/>
    <mergeCell ref="F9:K9"/>
    <mergeCell ref="B10:E10"/>
    <mergeCell ref="F10:K10"/>
    <mergeCell ref="B11:C11"/>
    <mergeCell ref="D11:E11"/>
    <mergeCell ref="J11:K11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D26:E26"/>
    <mergeCell ref="J26:K26"/>
    <mergeCell ref="D27:E27"/>
    <mergeCell ref="J27:K27"/>
    <mergeCell ref="D28:E28"/>
    <mergeCell ref="J28:K28"/>
    <mergeCell ref="B29:C29"/>
    <mergeCell ref="D29:E29"/>
    <mergeCell ref="J29:K29"/>
    <mergeCell ref="D30:E30"/>
    <mergeCell ref="J30:K30"/>
    <mergeCell ref="D31:E31"/>
    <mergeCell ref="J31:K31"/>
    <mergeCell ref="B32:C32"/>
    <mergeCell ref="D32:E32"/>
    <mergeCell ref="J32:K32"/>
    <mergeCell ref="D33:E33"/>
    <mergeCell ref="J33:K33"/>
    <mergeCell ref="D34:E34"/>
    <mergeCell ref="J34:K34"/>
    <mergeCell ref="A35:G35"/>
    <mergeCell ref="J35:K35"/>
    <mergeCell ref="B36:K36"/>
    <mergeCell ref="A37:K37"/>
    <mergeCell ref="A38:K38"/>
    <mergeCell ref="A39:K39"/>
    <mergeCell ref="A9:A10"/>
    <mergeCell ref="A12:A13"/>
    <mergeCell ref="A14:A28"/>
    <mergeCell ref="A29:A32"/>
    <mergeCell ref="A33:A34"/>
    <mergeCell ref="B12:C13"/>
    <mergeCell ref="B14:C18"/>
    <mergeCell ref="B19:C23"/>
    <mergeCell ref="B24:C28"/>
    <mergeCell ref="B30:C31"/>
    <mergeCell ref="B33:C34"/>
  </mergeCells>
  <pageMargins left="0.75" right="0.75" top="1" bottom="1" header="0.5" footer="0.5"/>
  <pageSetup paperSize="9" scale="87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3"/>
  <sheetViews>
    <sheetView topLeftCell="A18" workbookViewId="0">
      <selection activeCell="F11" sqref="F11:K11"/>
    </sheetView>
  </sheetViews>
  <sheetFormatPr defaultColWidth="9" defaultRowHeight="13.5"/>
  <cols>
    <col min="6" max="6" width="11.0916666666667" customWidth="1"/>
    <col min="8" max="8" width="13.625" customWidth="1"/>
  </cols>
  <sheetData>
    <row r="1" ht="25.5" spans="1:11">
      <c r="A1" s="3" t="s">
        <v>119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4" t="s">
        <v>120</v>
      </c>
      <c r="B2" s="4" t="s">
        <v>118</v>
      </c>
      <c r="C2" s="4"/>
      <c r="D2" s="4"/>
      <c r="E2" s="4"/>
      <c r="F2" s="4"/>
      <c r="G2" s="4"/>
      <c r="H2" s="4"/>
      <c r="I2" s="4"/>
      <c r="J2" s="4"/>
      <c r="K2" s="4"/>
    </row>
    <row r="3" spans="1:11">
      <c r="A3" s="4" t="s">
        <v>121</v>
      </c>
      <c r="B3" s="4" t="s">
        <v>117</v>
      </c>
      <c r="C3" s="4"/>
      <c r="D3" s="4"/>
      <c r="E3" s="4" t="s">
        <v>122</v>
      </c>
      <c r="F3" s="4" t="s">
        <v>14</v>
      </c>
      <c r="G3" s="4"/>
      <c r="H3" s="4"/>
      <c r="I3" s="4"/>
      <c r="J3" s="4"/>
      <c r="K3" s="4"/>
    </row>
    <row r="4" spans="1:11">
      <c r="A4" s="4" t="s">
        <v>106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24" spans="1:11">
      <c r="A5" s="4"/>
      <c r="B5" s="4"/>
      <c r="C5" s="5" t="s">
        <v>123</v>
      </c>
      <c r="D5" s="4" t="s">
        <v>18</v>
      </c>
      <c r="E5" s="4"/>
      <c r="F5" s="4" t="s">
        <v>124</v>
      </c>
      <c r="G5" s="4"/>
      <c r="H5" s="4" t="s">
        <v>125</v>
      </c>
      <c r="I5" s="4" t="s">
        <v>21</v>
      </c>
      <c r="J5" s="4"/>
      <c r="K5" s="4" t="s">
        <v>22</v>
      </c>
    </row>
    <row r="6" spans="1:11">
      <c r="A6" s="4" t="s">
        <v>126</v>
      </c>
      <c r="B6" s="4"/>
      <c r="C6" s="4">
        <v>118</v>
      </c>
      <c r="D6" s="4">
        <v>118</v>
      </c>
      <c r="E6" s="4"/>
      <c r="F6" s="4">
        <v>118</v>
      </c>
      <c r="G6" s="4"/>
      <c r="H6" s="6">
        <v>1</v>
      </c>
      <c r="I6" s="4" t="s">
        <v>127</v>
      </c>
      <c r="J6" s="4"/>
      <c r="K6" s="4" t="s">
        <v>45</v>
      </c>
    </row>
    <row r="7" spans="1:11">
      <c r="A7" s="4" t="s">
        <v>128</v>
      </c>
      <c r="B7" s="4"/>
      <c r="C7" s="4">
        <v>118</v>
      </c>
      <c r="D7" s="4">
        <v>118</v>
      </c>
      <c r="E7" s="4"/>
      <c r="F7" s="4">
        <v>118</v>
      </c>
      <c r="G7" s="4"/>
      <c r="H7" s="6">
        <v>1</v>
      </c>
      <c r="I7" s="4" t="s">
        <v>129</v>
      </c>
      <c r="J7" s="4"/>
      <c r="K7" s="4" t="s">
        <v>45</v>
      </c>
    </row>
    <row r="8" spans="1:11">
      <c r="A8" s="4" t="s">
        <v>115</v>
      </c>
      <c r="B8" s="4"/>
      <c r="C8" s="4" t="s">
        <v>45</v>
      </c>
      <c r="D8" s="4">
        <v>0</v>
      </c>
      <c r="E8" s="4"/>
      <c r="F8" s="4" t="s">
        <v>45</v>
      </c>
      <c r="G8" s="4"/>
      <c r="H8" s="4" t="s">
        <v>45</v>
      </c>
      <c r="I8" s="4" t="s">
        <v>129</v>
      </c>
      <c r="J8" s="4"/>
      <c r="K8" s="4" t="s">
        <v>45</v>
      </c>
    </row>
    <row r="9" spans="1:11">
      <c r="A9" s="4"/>
      <c r="B9" s="4"/>
      <c r="C9" s="7"/>
      <c r="D9" s="7"/>
      <c r="E9" s="7"/>
      <c r="F9" s="7"/>
      <c r="G9" s="4"/>
      <c r="H9" s="4"/>
      <c r="I9" s="4"/>
      <c r="J9" s="4"/>
      <c r="K9" s="7"/>
    </row>
    <row r="10" spans="1:11">
      <c r="A10" s="8" t="s">
        <v>130</v>
      </c>
      <c r="B10" s="8" t="s">
        <v>27</v>
      </c>
      <c r="C10" s="8"/>
      <c r="D10" s="8"/>
      <c r="E10" s="8"/>
      <c r="F10" s="8" t="s">
        <v>131</v>
      </c>
      <c r="G10" s="8"/>
      <c r="H10" s="8"/>
      <c r="I10" s="8"/>
      <c r="J10" s="8"/>
      <c r="K10" s="8"/>
    </row>
    <row r="11" ht="229" customHeight="1" spans="1:11">
      <c r="A11" s="8"/>
      <c r="B11" s="9" t="s">
        <v>189</v>
      </c>
      <c r="C11" s="9"/>
      <c r="D11" s="9"/>
      <c r="E11" s="9"/>
      <c r="F11" s="9" t="s">
        <v>190</v>
      </c>
      <c r="G11" s="9"/>
      <c r="H11" s="9"/>
      <c r="I11" s="9"/>
      <c r="J11" s="9"/>
      <c r="K11" s="9"/>
    </row>
    <row r="12" spans="1:11">
      <c r="A12" s="10" t="s">
        <v>35</v>
      </c>
      <c r="B12" s="10" t="s">
        <v>36</v>
      </c>
      <c r="C12" s="10"/>
      <c r="D12" s="10" t="s">
        <v>37</v>
      </c>
      <c r="E12" s="10"/>
      <c r="F12" s="10" t="s">
        <v>38</v>
      </c>
      <c r="G12" s="10" t="s">
        <v>39</v>
      </c>
      <c r="H12" s="10" t="s">
        <v>134</v>
      </c>
      <c r="I12" s="10" t="s">
        <v>135</v>
      </c>
      <c r="J12" s="10" t="s">
        <v>136</v>
      </c>
      <c r="K12" s="10"/>
    </row>
    <row r="13" spans="1:11">
      <c r="A13" s="11" t="s">
        <v>137</v>
      </c>
      <c r="B13" s="12" t="s">
        <v>138</v>
      </c>
      <c r="C13" s="12"/>
      <c r="D13" s="13" t="s">
        <v>71</v>
      </c>
      <c r="E13" s="13"/>
      <c r="F13" s="12" t="s">
        <v>69</v>
      </c>
      <c r="G13" s="14">
        <v>0.9</v>
      </c>
      <c r="H13" s="12">
        <v>6.68</v>
      </c>
      <c r="I13" s="12">
        <v>6.68</v>
      </c>
      <c r="J13" s="13" t="s">
        <v>45</v>
      </c>
      <c r="K13" s="13"/>
    </row>
    <row r="14" spans="1:11">
      <c r="A14" s="11"/>
      <c r="B14" s="12" t="s">
        <v>191</v>
      </c>
      <c r="C14" s="12"/>
      <c r="D14" s="13" t="s">
        <v>192</v>
      </c>
      <c r="E14" s="13"/>
      <c r="F14" s="12" t="s">
        <v>173</v>
      </c>
      <c r="G14" s="14">
        <v>1</v>
      </c>
      <c r="H14" s="12">
        <v>6.66</v>
      </c>
      <c r="I14" s="12">
        <v>6.66</v>
      </c>
      <c r="J14" s="13" t="s">
        <v>45</v>
      </c>
      <c r="K14" s="13"/>
    </row>
    <row r="15" spans="1:11">
      <c r="A15" s="11"/>
      <c r="B15" s="12" t="s">
        <v>193</v>
      </c>
      <c r="C15" s="12"/>
      <c r="D15" s="13" t="s">
        <v>194</v>
      </c>
      <c r="E15" s="13"/>
      <c r="F15" s="12" t="s">
        <v>69</v>
      </c>
      <c r="G15" s="14">
        <v>0.9</v>
      </c>
      <c r="H15" s="12">
        <v>6.66</v>
      </c>
      <c r="I15" s="12">
        <v>6.66</v>
      </c>
      <c r="J15" s="13" t="s">
        <v>45</v>
      </c>
      <c r="K15" s="13"/>
    </row>
    <row r="16" spans="1:11">
      <c r="A16" s="11" t="s">
        <v>142</v>
      </c>
      <c r="B16" s="12" t="s">
        <v>143</v>
      </c>
      <c r="C16" s="12"/>
      <c r="D16" s="13" t="s">
        <v>195</v>
      </c>
      <c r="E16" s="13"/>
      <c r="F16" s="12" t="s">
        <v>196</v>
      </c>
      <c r="G16" s="12" t="s">
        <v>197</v>
      </c>
      <c r="H16" s="12">
        <v>4.44</v>
      </c>
      <c r="I16" s="12">
        <v>4.44</v>
      </c>
      <c r="J16" s="13" t="s">
        <v>45</v>
      </c>
      <c r="K16" s="13"/>
    </row>
    <row r="17" spans="1:11">
      <c r="A17" s="11"/>
      <c r="B17" s="12"/>
      <c r="C17" s="12"/>
      <c r="D17" s="13" t="s">
        <v>198</v>
      </c>
      <c r="E17" s="13"/>
      <c r="F17" s="12" t="s">
        <v>199</v>
      </c>
      <c r="G17" s="14">
        <v>1</v>
      </c>
      <c r="H17" s="12">
        <v>4.48</v>
      </c>
      <c r="I17" s="12">
        <v>4.48</v>
      </c>
      <c r="J17" s="13" t="s">
        <v>45</v>
      </c>
      <c r="K17" s="13"/>
    </row>
    <row r="18" spans="1:11">
      <c r="A18" s="11"/>
      <c r="B18" s="12"/>
      <c r="C18" s="12"/>
      <c r="D18" s="13" t="s">
        <v>200</v>
      </c>
      <c r="E18" s="13"/>
      <c r="F18" s="12" t="s">
        <v>69</v>
      </c>
      <c r="G18" s="14">
        <v>1</v>
      </c>
      <c r="H18" s="12">
        <v>4.44</v>
      </c>
      <c r="I18" s="12">
        <v>4.44</v>
      </c>
      <c r="J18" s="13" t="s">
        <v>45</v>
      </c>
      <c r="K18" s="13"/>
    </row>
    <row r="19" spans="1:11">
      <c r="A19" s="11"/>
      <c r="B19" s="12" t="s">
        <v>152</v>
      </c>
      <c r="C19" s="12"/>
      <c r="D19" s="13" t="s">
        <v>201</v>
      </c>
      <c r="E19" s="13"/>
      <c r="F19" s="53" t="s">
        <v>202</v>
      </c>
      <c r="G19" s="14">
        <v>1</v>
      </c>
      <c r="H19" s="12">
        <v>4.44</v>
      </c>
      <c r="I19" s="12">
        <v>4.44</v>
      </c>
      <c r="J19" s="13" t="s">
        <v>45</v>
      </c>
      <c r="K19" s="13"/>
    </row>
    <row r="20" spans="1:11">
      <c r="A20" s="11"/>
      <c r="B20" s="12"/>
      <c r="C20" s="12"/>
      <c r="D20" s="13" t="s">
        <v>203</v>
      </c>
      <c r="E20" s="13"/>
      <c r="F20" s="53" t="s">
        <v>202</v>
      </c>
      <c r="G20" s="14">
        <v>1</v>
      </c>
      <c r="H20" s="12">
        <v>4.44</v>
      </c>
      <c r="I20" s="12">
        <v>4.44</v>
      </c>
      <c r="J20" s="13" t="s">
        <v>45</v>
      </c>
      <c r="K20" s="13"/>
    </row>
    <row r="21" spans="1:11">
      <c r="A21" s="11"/>
      <c r="B21" s="12"/>
      <c r="C21" s="12"/>
      <c r="D21" s="13" t="s">
        <v>204</v>
      </c>
      <c r="E21" s="13"/>
      <c r="F21" s="12" t="s">
        <v>44</v>
      </c>
      <c r="G21" s="14">
        <v>1</v>
      </c>
      <c r="H21" s="12">
        <v>4.44</v>
      </c>
      <c r="I21" s="12">
        <v>4.44</v>
      </c>
      <c r="J21" s="13" t="s">
        <v>45</v>
      </c>
      <c r="K21" s="13"/>
    </row>
    <row r="22" spans="1:11">
      <c r="A22" s="11"/>
      <c r="B22" s="12" t="s">
        <v>158</v>
      </c>
      <c r="C22" s="12"/>
      <c r="D22" s="13" t="s">
        <v>205</v>
      </c>
      <c r="E22" s="13"/>
      <c r="F22" s="12" t="s">
        <v>162</v>
      </c>
      <c r="G22" s="12" t="s">
        <v>162</v>
      </c>
      <c r="H22" s="12">
        <v>4.44</v>
      </c>
      <c r="I22" s="12">
        <v>4.44</v>
      </c>
      <c r="J22" s="13" t="s">
        <v>45</v>
      </c>
      <c r="K22" s="13"/>
    </row>
    <row r="23" ht="29" customHeight="1" spans="1:11">
      <c r="A23" s="11"/>
      <c r="B23" s="12"/>
      <c r="C23" s="12"/>
      <c r="D23" s="13" t="s">
        <v>206</v>
      </c>
      <c r="E23" s="13"/>
      <c r="F23" s="12" t="s">
        <v>162</v>
      </c>
      <c r="G23" s="12" t="s">
        <v>162</v>
      </c>
      <c r="H23" s="12">
        <v>4.44</v>
      </c>
      <c r="I23" s="12">
        <v>4.44</v>
      </c>
      <c r="J23" s="13" t="s">
        <v>45</v>
      </c>
      <c r="K23" s="13"/>
    </row>
    <row r="24" spans="1:11">
      <c r="A24" s="11"/>
      <c r="B24" s="12"/>
      <c r="C24" s="12"/>
      <c r="D24" s="13" t="s">
        <v>207</v>
      </c>
      <c r="E24" s="13"/>
      <c r="F24" s="12" t="s">
        <v>162</v>
      </c>
      <c r="G24" s="12" t="s">
        <v>162</v>
      </c>
      <c r="H24" s="12">
        <v>4.44</v>
      </c>
      <c r="I24" s="12">
        <v>4.44</v>
      </c>
      <c r="J24" s="13" t="s">
        <v>45</v>
      </c>
      <c r="K24" s="13"/>
    </row>
    <row r="25" spans="1:11">
      <c r="A25" s="11" t="s">
        <v>165</v>
      </c>
      <c r="B25" s="12" t="s">
        <v>166</v>
      </c>
      <c r="C25" s="12"/>
      <c r="D25" s="13" t="s">
        <v>208</v>
      </c>
      <c r="E25" s="13"/>
      <c r="F25" s="12" t="s">
        <v>69</v>
      </c>
      <c r="G25" s="14">
        <v>0.9</v>
      </c>
      <c r="H25" s="12">
        <v>10</v>
      </c>
      <c r="I25" s="12">
        <v>10</v>
      </c>
      <c r="J25" s="13" t="s">
        <v>45</v>
      </c>
      <c r="K25" s="13"/>
    </row>
    <row r="26" spans="1:11">
      <c r="A26" s="11"/>
      <c r="B26" s="12" t="s">
        <v>169</v>
      </c>
      <c r="C26" s="12"/>
      <c r="D26" s="13" t="s">
        <v>209</v>
      </c>
      <c r="E26" s="13"/>
      <c r="F26" s="12" t="s">
        <v>69</v>
      </c>
      <c r="G26" s="14">
        <v>0.9</v>
      </c>
      <c r="H26" s="12">
        <v>10</v>
      </c>
      <c r="I26" s="12">
        <v>10</v>
      </c>
      <c r="J26" s="13" t="s">
        <v>45</v>
      </c>
      <c r="K26" s="13"/>
    </row>
    <row r="27" ht="29" customHeight="1" spans="1:11">
      <c r="A27" s="11" t="s">
        <v>177</v>
      </c>
      <c r="B27" s="12" t="s">
        <v>178</v>
      </c>
      <c r="C27" s="12"/>
      <c r="D27" s="13" t="s">
        <v>210</v>
      </c>
      <c r="E27" s="13"/>
      <c r="F27" s="12" t="s">
        <v>69</v>
      </c>
      <c r="G27" s="14">
        <v>0.8</v>
      </c>
      <c r="H27" s="12">
        <v>5</v>
      </c>
      <c r="I27" s="12">
        <v>5</v>
      </c>
      <c r="J27" s="13" t="s">
        <v>45</v>
      </c>
      <c r="K27" s="13"/>
    </row>
    <row r="28" ht="26" customHeight="1" spans="1:11">
      <c r="A28" s="11"/>
      <c r="B28" s="12"/>
      <c r="C28" s="12"/>
      <c r="D28" s="13" t="s">
        <v>211</v>
      </c>
      <c r="E28" s="13"/>
      <c r="F28" s="12" t="s">
        <v>69</v>
      </c>
      <c r="G28" s="14">
        <v>0.9</v>
      </c>
      <c r="H28" s="12">
        <v>5</v>
      </c>
      <c r="I28" s="12">
        <v>5</v>
      </c>
      <c r="J28" s="13" t="s">
        <v>45</v>
      </c>
      <c r="K28" s="13"/>
    </row>
    <row r="29" spans="1:11">
      <c r="A29" s="16" t="s">
        <v>182</v>
      </c>
      <c r="B29" s="16"/>
      <c r="C29" s="16"/>
      <c r="D29" s="16"/>
      <c r="E29" s="16"/>
      <c r="F29" s="16"/>
      <c r="G29" s="16"/>
      <c r="H29" s="17" t="s">
        <v>183</v>
      </c>
      <c r="I29" s="11">
        <v>100</v>
      </c>
      <c r="J29" s="11" t="s">
        <v>45</v>
      </c>
      <c r="K29" s="11"/>
    </row>
    <row r="30" spans="1:11">
      <c r="A30" s="19" t="s">
        <v>184</v>
      </c>
      <c r="B30" s="20" t="s">
        <v>185</v>
      </c>
      <c r="C30" s="20"/>
      <c r="D30" s="20"/>
      <c r="E30" s="20"/>
      <c r="F30" s="20"/>
      <c r="G30" s="20"/>
      <c r="H30" s="20"/>
      <c r="I30" s="20"/>
      <c r="J30" s="20"/>
      <c r="K30" s="20"/>
    </row>
    <row r="31" spans="1:11">
      <c r="A31" s="21" t="s">
        <v>186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</row>
    <row r="32" spans="1:11">
      <c r="A32" s="21" t="s">
        <v>187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</row>
    <row r="33" spans="1:11">
      <c r="A33" s="21" t="s">
        <v>188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</row>
  </sheetData>
  <mergeCells count="81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B10:E10"/>
    <mergeCell ref="F10:K10"/>
    <mergeCell ref="B11:E11"/>
    <mergeCell ref="F11:K11"/>
    <mergeCell ref="B12:C12"/>
    <mergeCell ref="D12:E12"/>
    <mergeCell ref="J12:K12"/>
    <mergeCell ref="B13:C13"/>
    <mergeCell ref="D13:E13"/>
    <mergeCell ref="J13:K13"/>
    <mergeCell ref="B14:C14"/>
    <mergeCell ref="D14:E14"/>
    <mergeCell ref="J14:K14"/>
    <mergeCell ref="B15:C15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B25:C25"/>
    <mergeCell ref="D25:E25"/>
    <mergeCell ref="J25:K25"/>
    <mergeCell ref="B26:C26"/>
    <mergeCell ref="D26:E26"/>
    <mergeCell ref="J26:K26"/>
    <mergeCell ref="D27:E27"/>
    <mergeCell ref="J27:K27"/>
    <mergeCell ref="D28:E28"/>
    <mergeCell ref="J28:K28"/>
    <mergeCell ref="A29:G29"/>
    <mergeCell ref="J29:K29"/>
    <mergeCell ref="B30:K30"/>
    <mergeCell ref="A31:K31"/>
    <mergeCell ref="A32:K32"/>
    <mergeCell ref="A33:K33"/>
    <mergeCell ref="A10:A11"/>
    <mergeCell ref="A13:A15"/>
    <mergeCell ref="A16:A24"/>
    <mergeCell ref="A25:A26"/>
    <mergeCell ref="A27:A28"/>
    <mergeCell ref="B16:C18"/>
    <mergeCell ref="B19:C21"/>
    <mergeCell ref="B22:C24"/>
    <mergeCell ref="B27:C28"/>
  </mergeCells>
  <pageMargins left="0.550694444444444" right="0.75" top="0.550694444444444" bottom="0.590277777777778" header="0.5" footer="0.5"/>
  <pageSetup paperSize="9" scale="8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opLeftCell="B6" workbookViewId="0">
      <selection activeCell="E5" sqref="E5"/>
    </sheetView>
  </sheetViews>
  <sheetFormatPr defaultColWidth="9" defaultRowHeight="13.5"/>
  <cols>
    <col min="1" max="1" width="6.4" style="28" customWidth="1"/>
    <col min="2" max="2" width="29" customWidth="1"/>
    <col min="3" max="3" width="15.6" customWidth="1"/>
    <col min="4" max="4" width="13.5083333333333" customWidth="1"/>
    <col min="5" max="5" width="13.7666666666667" customWidth="1"/>
    <col min="6" max="6" width="10.0833333333333" customWidth="1"/>
    <col min="7" max="7" width="9.38333333333333" customWidth="1"/>
    <col min="8" max="8" width="11.4833333333333" customWidth="1"/>
    <col min="9" max="9" width="11.1333333333333" customWidth="1"/>
    <col min="10" max="10" width="8.88333333333333" customWidth="1"/>
    <col min="11" max="11" width="7.76666666666667" customWidth="1"/>
  </cols>
  <sheetData>
    <row r="1" ht="58" customHeight="1" spans="1:11">
      <c r="A1" s="3" t="s">
        <v>212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5" customFormat="1" ht="30" customHeight="1" spans="1:11">
      <c r="A2" s="29" t="s">
        <v>103</v>
      </c>
      <c r="B2" s="30" t="s">
        <v>104</v>
      </c>
      <c r="C2" s="30" t="s">
        <v>105</v>
      </c>
      <c r="D2" s="30" t="s">
        <v>106</v>
      </c>
      <c r="E2" s="30"/>
      <c r="F2" s="30"/>
      <c r="G2" s="30"/>
      <c r="H2" s="30"/>
      <c r="I2" s="30"/>
      <c r="J2" s="29" t="s">
        <v>107</v>
      </c>
      <c r="K2" s="29" t="s">
        <v>108</v>
      </c>
    </row>
    <row r="3" s="25" customFormat="1" ht="30" customHeight="1" spans="1:11">
      <c r="A3" s="31"/>
      <c r="B3" s="30"/>
      <c r="C3" s="30"/>
      <c r="D3" s="30" t="s">
        <v>109</v>
      </c>
      <c r="E3" s="30"/>
      <c r="F3" s="30"/>
      <c r="G3" s="30"/>
      <c r="H3" s="30" t="s">
        <v>110</v>
      </c>
      <c r="I3" s="30" t="s">
        <v>111</v>
      </c>
      <c r="J3" s="31"/>
      <c r="K3" s="31"/>
    </row>
    <row r="4" s="25" customFormat="1" ht="30" customHeight="1" spans="1:11">
      <c r="A4" s="32"/>
      <c r="B4" s="30"/>
      <c r="C4" s="30"/>
      <c r="D4" s="30" t="s">
        <v>112</v>
      </c>
      <c r="E4" s="30" t="s">
        <v>113</v>
      </c>
      <c r="F4" s="30" t="s">
        <v>114</v>
      </c>
      <c r="G4" s="30" t="s">
        <v>115</v>
      </c>
      <c r="H4" s="30"/>
      <c r="I4" s="30"/>
      <c r="J4" s="32"/>
      <c r="K4" s="31"/>
    </row>
    <row r="5" s="26" customFormat="1" ht="50" customHeight="1" spans="1:11">
      <c r="A5" s="33">
        <v>1</v>
      </c>
      <c r="B5" s="33" t="s">
        <v>213</v>
      </c>
      <c r="C5" s="33" t="s">
        <v>117</v>
      </c>
      <c r="D5" s="34">
        <v>590</v>
      </c>
      <c r="E5" s="35">
        <v>590</v>
      </c>
      <c r="F5" s="36"/>
      <c r="G5" s="37"/>
      <c r="H5" s="35">
        <v>590</v>
      </c>
      <c r="I5" s="48">
        <v>1</v>
      </c>
      <c r="J5" s="35">
        <f>'[1]2023年监测能力提升'!I39</f>
        <v>100</v>
      </c>
      <c r="K5" s="49"/>
    </row>
    <row r="6" s="27" customFormat="1" ht="50" customHeight="1" spans="1:11">
      <c r="A6" s="38"/>
      <c r="B6" s="39"/>
      <c r="C6" s="39"/>
      <c r="D6" s="40"/>
      <c r="E6" s="41"/>
      <c r="F6" s="42"/>
      <c r="G6" s="37"/>
      <c r="H6" s="35"/>
      <c r="I6" s="48"/>
      <c r="J6" s="35"/>
      <c r="K6" s="50"/>
    </row>
    <row r="7" s="27" customFormat="1" ht="50" customHeight="1" spans="1:11">
      <c r="A7" s="38"/>
      <c r="B7" s="39"/>
      <c r="C7" s="39"/>
      <c r="D7" s="40"/>
      <c r="E7" s="41"/>
      <c r="F7" s="39"/>
      <c r="G7" s="33"/>
      <c r="H7" s="35"/>
      <c r="I7" s="48"/>
      <c r="J7" s="35"/>
      <c r="K7" s="50"/>
    </row>
    <row r="8" s="27" customFormat="1" ht="50" customHeight="1" spans="1:11">
      <c r="A8" s="38"/>
      <c r="B8" s="39"/>
      <c r="C8" s="39"/>
      <c r="D8" s="40"/>
      <c r="E8" s="41"/>
      <c r="F8" s="39"/>
      <c r="G8" s="33"/>
      <c r="H8" s="35"/>
      <c r="I8" s="48"/>
      <c r="J8" s="35"/>
      <c r="K8" s="50"/>
    </row>
    <row r="9" ht="50" customHeight="1" spans="1:11">
      <c r="A9" s="43"/>
      <c r="B9" s="44"/>
      <c r="C9" s="44"/>
      <c r="D9" s="34"/>
      <c r="E9" s="35"/>
      <c r="F9" s="33"/>
      <c r="G9" s="33"/>
      <c r="H9" s="35"/>
      <c r="I9" s="48"/>
      <c r="J9" s="35"/>
      <c r="K9" s="51"/>
    </row>
    <row r="10" ht="50" customHeight="1" spans="1:11">
      <c r="A10" s="30"/>
      <c r="B10" s="30" t="s">
        <v>98</v>
      </c>
      <c r="C10" s="45"/>
      <c r="D10" s="46">
        <f t="shared" ref="D10:F10" si="0">SUM(D5:D9)</f>
        <v>590</v>
      </c>
      <c r="E10" s="46">
        <f t="shared" si="0"/>
        <v>590</v>
      </c>
      <c r="F10" s="46">
        <f t="shared" si="0"/>
        <v>0</v>
      </c>
      <c r="G10" s="47"/>
      <c r="H10" s="46">
        <f>SUM(H5:H9)</f>
        <v>590</v>
      </c>
      <c r="I10" s="47"/>
      <c r="J10" s="52">
        <v>100</v>
      </c>
      <c r="K10" s="45"/>
    </row>
  </sheetData>
  <mergeCells count="10">
    <mergeCell ref="A1:K1"/>
    <mergeCell ref="D2:I2"/>
    <mergeCell ref="D3:G3"/>
    <mergeCell ref="A2:A4"/>
    <mergeCell ref="B2:B4"/>
    <mergeCell ref="C2:C4"/>
    <mergeCell ref="H3:H4"/>
    <mergeCell ref="I3:I4"/>
    <mergeCell ref="J2:J4"/>
    <mergeCell ref="K2:K4"/>
  </mergeCells>
  <pageMargins left="0.629861111111111" right="0.314583333333333" top="0.708333333333333" bottom="1" header="0.5" footer="0.5"/>
  <pageSetup paperSize="9" scale="6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7"/>
  <sheetViews>
    <sheetView zoomScale="83" zoomScaleNormal="83" topLeftCell="A12" workbookViewId="0">
      <selection activeCell="I6" sqref="I6:J6"/>
    </sheetView>
  </sheetViews>
  <sheetFormatPr defaultColWidth="9" defaultRowHeight="13.5"/>
  <cols>
    <col min="1" max="1" width="13.375" customWidth="1"/>
    <col min="2" max="2" width="7.375" customWidth="1"/>
    <col min="3" max="3" width="11.7666666666667" customWidth="1"/>
    <col min="4" max="4" width="16.7666666666667" customWidth="1"/>
    <col min="5" max="5" width="9.76666666666667" customWidth="1"/>
    <col min="6" max="6" width="14.5083333333333" customWidth="1"/>
    <col min="7" max="7" width="11.2583333333333" customWidth="1"/>
    <col min="8" max="8" width="13.5083333333333" customWidth="1"/>
    <col min="9" max="9" width="12.875" customWidth="1"/>
    <col min="10" max="10" width="6.50833333333333" customWidth="1"/>
    <col min="11" max="11" width="15" customWidth="1"/>
  </cols>
  <sheetData>
    <row r="1" s="1" customFormat="1" ht="56.65" customHeight="1" spans="1:11">
      <c r="A1" s="3" t="s">
        <v>119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9.15" customHeight="1" spans="1:11">
      <c r="A2" s="4" t="s">
        <v>120</v>
      </c>
      <c r="B2" s="4" t="s">
        <v>213</v>
      </c>
      <c r="C2" s="4"/>
      <c r="D2" s="4"/>
      <c r="E2" s="4"/>
      <c r="F2" s="4"/>
      <c r="G2" s="4"/>
      <c r="H2" s="4"/>
      <c r="I2" s="4"/>
      <c r="J2" s="4"/>
      <c r="K2" s="4"/>
    </row>
    <row r="3" ht="21" customHeight="1" spans="1:11">
      <c r="A3" s="4" t="s">
        <v>121</v>
      </c>
      <c r="B3" s="4" t="s">
        <v>117</v>
      </c>
      <c r="C3" s="4"/>
      <c r="D3" s="4"/>
      <c r="E3" s="4" t="s">
        <v>122</v>
      </c>
      <c r="F3" s="4" t="s">
        <v>14</v>
      </c>
      <c r="G3" s="4"/>
      <c r="H3" s="4"/>
      <c r="I3" s="4"/>
      <c r="J3" s="4"/>
      <c r="K3" s="4"/>
    </row>
    <row r="4" ht="21" customHeight="1" spans="1:11">
      <c r="A4" s="4" t="s">
        <v>106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24" customHeight="1" spans="1:11">
      <c r="A5" s="4"/>
      <c r="B5" s="4"/>
      <c r="C5" s="5" t="s">
        <v>123</v>
      </c>
      <c r="D5" s="4" t="s">
        <v>18</v>
      </c>
      <c r="E5" s="4"/>
      <c r="F5" s="4" t="s">
        <v>124</v>
      </c>
      <c r="G5" s="4"/>
      <c r="H5" s="4" t="s">
        <v>125</v>
      </c>
      <c r="I5" s="4" t="s">
        <v>21</v>
      </c>
      <c r="J5" s="4"/>
      <c r="K5" s="4" t="s">
        <v>22</v>
      </c>
    </row>
    <row r="6" ht="27" customHeight="1" spans="1:11">
      <c r="A6" s="4" t="s">
        <v>126</v>
      </c>
      <c r="B6" s="4"/>
      <c r="C6" s="4">
        <v>454</v>
      </c>
      <c r="D6" s="4">
        <v>590</v>
      </c>
      <c r="E6" s="4"/>
      <c r="F6" s="4">
        <v>590</v>
      </c>
      <c r="G6" s="4"/>
      <c r="H6" s="6">
        <v>1</v>
      </c>
      <c r="I6" s="4" t="s">
        <v>127</v>
      </c>
      <c r="J6" s="4"/>
      <c r="K6" s="4">
        <v>10</v>
      </c>
    </row>
    <row r="7" ht="27" customHeight="1" spans="1:11">
      <c r="A7" s="4" t="s">
        <v>128</v>
      </c>
      <c r="B7" s="4"/>
      <c r="C7" s="4">
        <v>454</v>
      </c>
      <c r="D7" s="4">
        <v>590</v>
      </c>
      <c r="E7" s="4"/>
      <c r="F7" s="4">
        <v>590</v>
      </c>
      <c r="G7" s="4"/>
      <c r="H7" s="6">
        <v>1</v>
      </c>
      <c r="I7" s="4" t="s">
        <v>129</v>
      </c>
      <c r="J7" s="4"/>
      <c r="K7" s="4" t="s">
        <v>45</v>
      </c>
    </row>
    <row r="8" ht="27" customHeight="1" spans="1:11">
      <c r="A8" s="4" t="s">
        <v>115</v>
      </c>
      <c r="B8" s="4"/>
      <c r="C8" s="4" t="s">
        <v>45</v>
      </c>
      <c r="D8" s="4" t="s">
        <v>45</v>
      </c>
      <c r="E8" s="4"/>
      <c r="F8" s="4" t="s">
        <v>45</v>
      </c>
      <c r="G8" s="4"/>
      <c r="H8" s="4" t="s">
        <v>45</v>
      </c>
      <c r="I8" s="4" t="s">
        <v>129</v>
      </c>
      <c r="J8" s="4"/>
      <c r="K8" s="4" t="s">
        <v>45</v>
      </c>
    </row>
    <row r="9" ht="1.9" hidden="1" customHeight="1" spans="1:12">
      <c r="A9" s="4"/>
      <c r="B9" s="4"/>
      <c r="C9" s="7"/>
      <c r="D9" s="7"/>
      <c r="E9" s="7"/>
      <c r="F9" s="7"/>
      <c r="G9" s="4"/>
      <c r="H9" s="4"/>
      <c r="I9" s="4"/>
      <c r="J9" s="4"/>
      <c r="K9" s="7"/>
      <c r="L9" s="22"/>
    </row>
    <row r="10" ht="24" customHeight="1" spans="1:11">
      <c r="A10" s="8" t="s">
        <v>130</v>
      </c>
      <c r="B10" s="8" t="s">
        <v>27</v>
      </c>
      <c r="C10" s="8"/>
      <c r="D10" s="8"/>
      <c r="E10" s="8"/>
      <c r="F10" s="8" t="s">
        <v>131</v>
      </c>
      <c r="G10" s="8"/>
      <c r="H10" s="8"/>
      <c r="I10" s="8"/>
      <c r="J10" s="8"/>
      <c r="K10" s="8"/>
    </row>
    <row r="11" ht="98.45" customHeight="1" spans="1:11">
      <c r="A11" s="8"/>
      <c r="B11" s="9" t="s">
        <v>214</v>
      </c>
      <c r="C11" s="9"/>
      <c r="D11" s="9"/>
      <c r="E11" s="9"/>
      <c r="F11" s="9" t="s">
        <v>215</v>
      </c>
      <c r="G11" s="9"/>
      <c r="H11" s="9"/>
      <c r="I11" s="9"/>
      <c r="J11" s="9"/>
      <c r="K11" s="9"/>
    </row>
    <row r="12" ht="24" customHeight="1" spans="1:11">
      <c r="A12" s="10" t="s">
        <v>35</v>
      </c>
      <c r="B12" s="10" t="s">
        <v>36</v>
      </c>
      <c r="C12" s="10"/>
      <c r="D12" s="10" t="s">
        <v>37</v>
      </c>
      <c r="E12" s="10"/>
      <c r="F12" s="10" t="s">
        <v>38</v>
      </c>
      <c r="G12" s="10" t="s">
        <v>39</v>
      </c>
      <c r="H12" s="10" t="s">
        <v>134</v>
      </c>
      <c r="I12" s="10" t="s">
        <v>135</v>
      </c>
      <c r="J12" s="10" t="s">
        <v>136</v>
      </c>
      <c r="K12" s="10"/>
    </row>
    <row r="13" ht="27" customHeight="1" spans="1:11">
      <c r="A13" s="11" t="s">
        <v>137</v>
      </c>
      <c r="B13" s="12" t="s">
        <v>138</v>
      </c>
      <c r="C13" s="12"/>
      <c r="D13" s="13" t="s">
        <v>216</v>
      </c>
      <c r="E13" s="13"/>
      <c r="F13" s="12" t="s">
        <v>44</v>
      </c>
      <c r="G13" s="14">
        <v>1</v>
      </c>
      <c r="H13" s="12">
        <v>20</v>
      </c>
      <c r="I13" s="12">
        <v>20</v>
      </c>
      <c r="J13" s="13" t="s">
        <v>45</v>
      </c>
      <c r="K13" s="13"/>
    </row>
    <row r="14" ht="27" customHeight="1" spans="1:11">
      <c r="A14" s="11" t="s">
        <v>142</v>
      </c>
      <c r="B14" s="12" t="s">
        <v>143</v>
      </c>
      <c r="C14" s="12"/>
      <c r="D14" s="13" t="s">
        <v>217</v>
      </c>
      <c r="E14" s="13"/>
      <c r="F14" s="12" t="s">
        <v>218</v>
      </c>
      <c r="G14" s="14">
        <v>1</v>
      </c>
      <c r="H14" s="12">
        <v>3.33</v>
      </c>
      <c r="I14" s="12">
        <v>3.33</v>
      </c>
      <c r="J14" s="13" t="s">
        <v>45</v>
      </c>
      <c r="K14" s="13"/>
    </row>
    <row r="15" ht="27" customHeight="1" spans="1:11">
      <c r="A15" s="11" t="s">
        <v>142</v>
      </c>
      <c r="B15" s="12" t="s">
        <v>143</v>
      </c>
      <c r="C15" s="12"/>
      <c r="D15" s="13" t="s">
        <v>219</v>
      </c>
      <c r="E15" s="13"/>
      <c r="F15" s="12" t="s">
        <v>220</v>
      </c>
      <c r="G15" s="14">
        <v>1</v>
      </c>
      <c r="H15" s="12">
        <v>3.37</v>
      </c>
      <c r="I15" s="12">
        <v>3.37</v>
      </c>
      <c r="J15" s="13" t="s">
        <v>45</v>
      </c>
      <c r="K15" s="13"/>
    </row>
    <row r="16" ht="27" customHeight="1" spans="1:11">
      <c r="A16" s="11" t="s">
        <v>142</v>
      </c>
      <c r="B16" s="12" t="s">
        <v>143</v>
      </c>
      <c r="C16" s="12"/>
      <c r="D16" s="13" t="s">
        <v>221</v>
      </c>
      <c r="E16" s="13"/>
      <c r="F16" s="12" t="s">
        <v>69</v>
      </c>
      <c r="G16" s="15">
        <v>0.942</v>
      </c>
      <c r="H16" s="12">
        <v>3.33</v>
      </c>
      <c r="I16" s="12">
        <v>3.33</v>
      </c>
      <c r="J16" s="13" t="s">
        <v>45</v>
      </c>
      <c r="K16" s="13"/>
    </row>
    <row r="17" ht="27" customHeight="1" spans="1:11">
      <c r="A17" s="11" t="s">
        <v>142</v>
      </c>
      <c r="B17" s="12" t="s">
        <v>143</v>
      </c>
      <c r="C17" s="12"/>
      <c r="D17" s="13" t="s">
        <v>222</v>
      </c>
      <c r="E17" s="13"/>
      <c r="F17" s="12" t="s">
        <v>69</v>
      </c>
      <c r="G17" s="14">
        <v>0.93</v>
      </c>
      <c r="H17" s="12">
        <v>3.33</v>
      </c>
      <c r="I17" s="12">
        <v>3.33</v>
      </c>
      <c r="J17" s="13" t="s">
        <v>45</v>
      </c>
      <c r="K17" s="13"/>
    </row>
    <row r="18" ht="27" customHeight="1" spans="1:11">
      <c r="A18" s="11" t="s">
        <v>142</v>
      </c>
      <c r="B18" s="12" t="s">
        <v>143</v>
      </c>
      <c r="C18" s="12"/>
      <c r="D18" s="13" t="s">
        <v>223</v>
      </c>
      <c r="E18" s="13"/>
      <c r="F18" s="12" t="s">
        <v>69</v>
      </c>
      <c r="G18" s="14">
        <v>0.93</v>
      </c>
      <c r="H18" s="12">
        <v>3.33</v>
      </c>
      <c r="I18" s="12">
        <v>3.33</v>
      </c>
      <c r="J18" s="13" t="s">
        <v>45</v>
      </c>
      <c r="K18" s="13"/>
    </row>
    <row r="19" ht="27" customHeight="1" spans="1:11">
      <c r="A19" s="11" t="s">
        <v>142</v>
      </c>
      <c r="B19" s="12" t="s">
        <v>143</v>
      </c>
      <c r="C19" s="12"/>
      <c r="D19" s="13" t="s">
        <v>224</v>
      </c>
      <c r="E19" s="13"/>
      <c r="F19" s="12" t="s">
        <v>225</v>
      </c>
      <c r="G19" s="14">
        <v>0.85</v>
      </c>
      <c r="H19" s="12">
        <v>3.33</v>
      </c>
      <c r="I19" s="12">
        <v>3.33</v>
      </c>
      <c r="J19" s="13" t="s">
        <v>45</v>
      </c>
      <c r="K19" s="13"/>
    </row>
    <row r="20" ht="27" customHeight="1" spans="1:11">
      <c r="A20" s="11" t="s">
        <v>142</v>
      </c>
      <c r="B20" s="12" t="s">
        <v>152</v>
      </c>
      <c r="C20" s="12"/>
      <c r="D20" s="13" t="s">
        <v>226</v>
      </c>
      <c r="E20" s="13"/>
      <c r="F20" s="12" t="s">
        <v>44</v>
      </c>
      <c r="G20" s="14">
        <v>1</v>
      </c>
      <c r="H20" s="12">
        <v>3.33</v>
      </c>
      <c r="I20" s="12">
        <v>3.33</v>
      </c>
      <c r="J20" s="13" t="s">
        <v>45</v>
      </c>
      <c r="K20" s="13"/>
    </row>
    <row r="21" ht="27" customHeight="1" spans="1:11">
      <c r="A21" s="11" t="s">
        <v>142</v>
      </c>
      <c r="B21" s="12" t="s">
        <v>152</v>
      </c>
      <c r="C21" s="12"/>
      <c r="D21" s="13" t="s">
        <v>227</v>
      </c>
      <c r="E21" s="13"/>
      <c r="F21" s="12" t="s">
        <v>44</v>
      </c>
      <c r="G21" s="14">
        <v>1</v>
      </c>
      <c r="H21" s="12">
        <v>3.33</v>
      </c>
      <c r="I21" s="12">
        <v>3.33</v>
      </c>
      <c r="J21" s="13" t="s">
        <v>45</v>
      </c>
      <c r="K21" s="13"/>
    </row>
    <row r="22" ht="27" customHeight="1" spans="1:11">
      <c r="A22" s="11" t="s">
        <v>142</v>
      </c>
      <c r="B22" s="12" t="s">
        <v>152</v>
      </c>
      <c r="C22" s="12"/>
      <c r="D22" s="13" t="s">
        <v>157</v>
      </c>
      <c r="E22" s="13"/>
      <c r="F22" s="12" t="s">
        <v>69</v>
      </c>
      <c r="G22" s="14">
        <v>0.93</v>
      </c>
      <c r="H22" s="12">
        <v>3.33</v>
      </c>
      <c r="I22" s="12">
        <v>3.33</v>
      </c>
      <c r="J22" s="13" t="s">
        <v>45</v>
      </c>
      <c r="K22" s="13"/>
    </row>
    <row r="23" ht="27" customHeight="1" spans="1:11">
      <c r="A23" s="11" t="s">
        <v>142</v>
      </c>
      <c r="B23" s="12" t="s">
        <v>158</v>
      </c>
      <c r="C23" s="12"/>
      <c r="D23" s="13" t="s">
        <v>160</v>
      </c>
      <c r="E23" s="13"/>
      <c r="F23" s="12" t="s">
        <v>69</v>
      </c>
      <c r="G23" s="14">
        <v>1</v>
      </c>
      <c r="H23" s="12">
        <v>3.33</v>
      </c>
      <c r="I23" s="12">
        <v>3.33</v>
      </c>
      <c r="J23" s="13" t="s">
        <v>45</v>
      </c>
      <c r="K23" s="13"/>
    </row>
    <row r="24" ht="27" customHeight="1" spans="1:11">
      <c r="A24" s="11" t="s">
        <v>142</v>
      </c>
      <c r="B24" s="12" t="s">
        <v>158</v>
      </c>
      <c r="C24" s="12"/>
      <c r="D24" s="13" t="s">
        <v>228</v>
      </c>
      <c r="E24" s="13"/>
      <c r="F24" s="12" t="s">
        <v>162</v>
      </c>
      <c r="G24" s="14">
        <v>1</v>
      </c>
      <c r="H24" s="12">
        <v>3.33</v>
      </c>
      <c r="I24" s="12">
        <v>3.33</v>
      </c>
      <c r="J24" s="13" t="s">
        <v>45</v>
      </c>
      <c r="K24" s="13"/>
    </row>
    <row r="25" ht="27" customHeight="1" spans="1:11">
      <c r="A25" s="11" t="s">
        <v>142</v>
      </c>
      <c r="B25" s="12" t="s">
        <v>158</v>
      </c>
      <c r="C25" s="12"/>
      <c r="D25" s="13" t="s">
        <v>229</v>
      </c>
      <c r="E25" s="13"/>
      <c r="F25" s="12" t="s">
        <v>162</v>
      </c>
      <c r="G25" s="14">
        <v>1</v>
      </c>
      <c r="H25" s="12">
        <v>3.33</v>
      </c>
      <c r="I25" s="12">
        <v>3.33</v>
      </c>
      <c r="J25" s="13" t="s">
        <v>45</v>
      </c>
      <c r="K25" s="13"/>
    </row>
    <row r="26" ht="27" customHeight="1" spans="1:11">
      <c r="A26" s="11" t="s">
        <v>165</v>
      </c>
      <c r="B26" s="12" t="s">
        <v>166</v>
      </c>
      <c r="C26" s="12"/>
      <c r="D26" s="13" t="s">
        <v>230</v>
      </c>
      <c r="E26" s="13"/>
      <c r="F26" s="12" t="s">
        <v>231</v>
      </c>
      <c r="G26" s="14">
        <v>0.38</v>
      </c>
      <c r="H26" s="12">
        <v>6.68</v>
      </c>
      <c r="I26" s="12">
        <v>6.68</v>
      </c>
      <c r="J26" s="13" t="s">
        <v>45</v>
      </c>
      <c r="K26" s="13"/>
    </row>
    <row r="27" ht="27" customHeight="1" spans="1:11">
      <c r="A27" s="11" t="s">
        <v>165</v>
      </c>
      <c r="B27" s="12" t="s">
        <v>169</v>
      </c>
      <c r="C27" s="12"/>
      <c r="D27" s="13" t="s">
        <v>232</v>
      </c>
      <c r="E27" s="13"/>
      <c r="F27" s="12" t="s">
        <v>44</v>
      </c>
      <c r="G27" s="14">
        <v>1</v>
      </c>
      <c r="H27" s="12">
        <v>6.66</v>
      </c>
      <c r="I27" s="12">
        <v>6.66</v>
      </c>
      <c r="J27" s="13" t="s">
        <v>45</v>
      </c>
      <c r="K27" s="13"/>
    </row>
    <row r="28" ht="27" customHeight="1" spans="1:11">
      <c r="A28" s="11" t="s">
        <v>165</v>
      </c>
      <c r="B28" s="12" t="s">
        <v>169</v>
      </c>
      <c r="C28" s="12"/>
      <c r="D28" s="13" t="s">
        <v>233</v>
      </c>
      <c r="E28" s="13"/>
      <c r="F28" s="12" t="s">
        <v>234</v>
      </c>
      <c r="G28" s="14">
        <v>0.15</v>
      </c>
      <c r="H28" s="12">
        <v>6.66</v>
      </c>
      <c r="I28" s="12">
        <v>6.66</v>
      </c>
      <c r="J28" s="13" t="s">
        <v>45</v>
      </c>
      <c r="K28" s="13"/>
    </row>
    <row r="29" ht="27" customHeight="1" spans="1:11">
      <c r="A29" s="11" t="s">
        <v>177</v>
      </c>
      <c r="B29" s="12" t="s">
        <v>178</v>
      </c>
      <c r="C29" s="12"/>
      <c r="D29" s="13" t="s">
        <v>235</v>
      </c>
      <c r="E29" s="13"/>
      <c r="F29" s="12" t="s">
        <v>69</v>
      </c>
      <c r="G29" s="14">
        <v>0.9</v>
      </c>
      <c r="H29" s="12">
        <v>5</v>
      </c>
      <c r="I29" s="12">
        <v>5</v>
      </c>
      <c r="J29" s="13" t="s">
        <v>45</v>
      </c>
      <c r="K29" s="13"/>
    </row>
    <row r="30" ht="27" customHeight="1" spans="1:11">
      <c r="A30" s="11" t="s">
        <v>177</v>
      </c>
      <c r="B30" s="12" t="s">
        <v>178</v>
      </c>
      <c r="C30" s="12"/>
      <c r="D30" s="13" t="s">
        <v>236</v>
      </c>
      <c r="E30" s="13"/>
      <c r="F30" s="12" t="s">
        <v>69</v>
      </c>
      <c r="G30" s="14">
        <v>0.9</v>
      </c>
      <c r="H30" s="12">
        <v>5</v>
      </c>
      <c r="I30" s="12">
        <v>5</v>
      </c>
      <c r="J30" s="13" t="s">
        <v>45</v>
      </c>
      <c r="K30" s="13"/>
    </row>
    <row r="31" ht="12" hidden="1" customHeight="1" spans="1:11">
      <c r="A31" s="12"/>
      <c r="B31" s="12"/>
      <c r="C31" s="12"/>
      <c r="D31" s="13"/>
      <c r="E31" s="12"/>
      <c r="F31" s="12"/>
      <c r="G31" s="12"/>
      <c r="H31" s="12"/>
      <c r="I31" s="12"/>
      <c r="J31" s="12"/>
      <c r="K31" s="13"/>
    </row>
    <row r="32" ht="21" customHeight="1" spans="1:11">
      <c r="A32" s="16" t="s">
        <v>182</v>
      </c>
      <c r="B32" s="16"/>
      <c r="C32" s="16"/>
      <c r="D32" s="16"/>
      <c r="E32" s="16"/>
      <c r="F32" s="16"/>
      <c r="G32" s="16"/>
      <c r="H32" s="17" t="s">
        <v>183</v>
      </c>
      <c r="I32" s="11">
        <v>100</v>
      </c>
      <c r="J32" s="11" t="s">
        <v>237</v>
      </c>
      <c r="K32" s="11"/>
    </row>
    <row r="33" ht="17.45" hidden="1" customHeight="1" spans="1:11">
      <c r="A33" s="16"/>
      <c r="B33" s="16"/>
      <c r="C33" s="16"/>
      <c r="D33" s="16"/>
      <c r="E33" s="16"/>
      <c r="F33" s="16"/>
      <c r="G33" s="18"/>
      <c r="H33" s="18"/>
      <c r="I33" s="23"/>
      <c r="J33" s="23"/>
      <c r="K33" s="24"/>
    </row>
    <row r="34" spans="1:11">
      <c r="A34" s="19" t="s">
        <v>184</v>
      </c>
      <c r="B34" s="20" t="s">
        <v>185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>
      <c r="A35" s="21" t="s">
        <v>186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</row>
    <row r="36" ht="48.6" customHeight="1" spans="1:11">
      <c r="A36" s="21" t="s">
        <v>187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</row>
    <row r="37" ht="42.6" customHeight="1" spans="1:11">
      <c r="A37" s="21" t="s">
        <v>188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</row>
  </sheetData>
  <mergeCells count="82">
    <mergeCell ref="A1:K1"/>
    <mergeCell ref="B2:K2"/>
    <mergeCell ref="B3:D3"/>
    <mergeCell ref="F3:K3"/>
    <mergeCell ref="A4:K4"/>
    <mergeCell ref="A5:B5"/>
    <mergeCell ref="D5:E5"/>
    <mergeCell ref="F5:G5"/>
    <mergeCell ref="I5:J5"/>
    <mergeCell ref="A6:B6"/>
    <mergeCell ref="D6:E6"/>
    <mergeCell ref="F6:G6"/>
    <mergeCell ref="I6:J6"/>
    <mergeCell ref="A7:B7"/>
    <mergeCell ref="D7:E7"/>
    <mergeCell ref="F7:G7"/>
    <mergeCell ref="I7:J7"/>
    <mergeCell ref="A8:B8"/>
    <mergeCell ref="D8:E8"/>
    <mergeCell ref="F8:G8"/>
    <mergeCell ref="I8:J8"/>
    <mergeCell ref="A9:B9"/>
    <mergeCell ref="B10:E10"/>
    <mergeCell ref="F10:K10"/>
    <mergeCell ref="B11:E11"/>
    <mergeCell ref="F11:K11"/>
    <mergeCell ref="B12:C12"/>
    <mergeCell ref="D12:E12"/>
    <mergeCell ref="J12:K12"/>
    <mergeCell ref="B13:C13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B26:C26"/>
    <mergeCell ref="D26:E26"/>
    <mergeCell ref="J26:K26"/>
    <mergeCell ref="D27:E27"/>
    <mergeCell ref="J27:K27"/>
    <mergeCell ref="D28:E28"/>
    <mergeCell ref="J28:K28"/>
    <mergeCell ref="D29:E29"/>
    <mergeCell ref="J29:K29"/>
    <mergeCell ref="D30:E30"/>
    <mergeCell ref="J30:K30"/>
    <mergeCell ref="A32:G32"/>
    <mergeCell ref="J32:K32"/>
    <mergeCell ref="B34:K34"/>
    <mergeCell ref="A35:K35"/>
    <mergeCell ref="A36:K36"/>
    <mergeCell ref="A37:K37"/>
    <mergeCell ref="A10:A11"/>
    <mergeCell ref="A14:A25"/>
    <mergeCell ref="A26:A28"/>
    <mergeCell ref="A29:A30"/>
    <mergeCell ref="B29:C30"/>
    <mergeCell ref="B14:C19"/>
    <mergeCell ref="B20:C22"/>
    <mergeCell ref="B23:C25"/>
    <mergeCell ref="B27:C28"/>
  </mergeCells>
  <pageMargins left="0.708661417322835" right="0.708661417322835" top="0.354166666666667" bottom="0.393055555555556" header="0.31496062992126" footer="0.31496062992126"/>
  <pageSetup paperSize="9" scale="6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整体支出</vt:lpstr>
      <vt:lpstr>汇总表</vt:lpstr>
      <vt:lpstr>业务费 </vt:lpstr>
      <vt:lpstr>法庭运维费</vt:lpstr>
      <vt:lpstr>市对县级转移支付汇总表</vt:lpstr>
      <vt:lpstr>转移转移支付资金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</dc:creator>
  <cp:lastModifiedBy>月光水岸</cp:lastModifiedBy>
  <dcterms:created xsi:type="dcterms:W3CDTF">2023-05-12T11:15:00Z</dcterms:created>
  <dcterms:modified xsi:type="dcterms:W3CDTF">2024-08-09T01:57:23Z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B5E5016B42F045FA898EFA258F2E83A4_13</vt:lpwstr>
  </property>
</Properties>
</file>