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<sst xmlns="http://schemas.openxmlformats.org/spreadsheetml/2006/main" count="281" uniqueCount="215">
  <si>
    <t>单位代码：</t>
  </si>
  <si>
    <t>082003</t>
  </si>
  <si>
    <t>单位名称：</t>
  </si>
  <si>
    <t>甘州区水政水资源办公室</t>
  </si>
  <si>
    <t>部门预算公开表</t>
  </si>
  <si>
    <t xml:space="preserve">     </t>
  </si>
  <si>
    <t>编制日期：2023年4月11日</t>
  </si>
  <si>
    <t>部门领导：</t>
  </si>
  <si>
    <t>周斌武</t>
  </si>
  <si>
    <t>财务负责人：</t>
  </si>
  <si>
    <t>胡小平</t>
  </si>
  <si>
    <t>制表人：</t>
  </si>
  <si>
    <t>张晓斌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</si>
  <si>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</si>
  <si>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</si>
  <si>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</si>
  <si>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</si>
  <si>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</si>
  <si>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</si>
  <si>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</si>
  <si>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</si>
  <si>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</si>
  <si>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</si>
  <si>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</si>
  <si>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</si>
  <si>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</si>
  <si>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</si>
  <si>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</si>
  <si>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</si>
  <si>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</si>
  <si>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</si>
  <si>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</si>
  <si>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</si>
  <si>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</si>
  <si>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</si>
  <si>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</si>
  <si>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</si>
  <si>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</si>
  <si>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</si>
  <si>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</si>
  <si>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</si>
  <si>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</si>
  <si>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</si>
  <si>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</si>
  <si>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</si>
  <si>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</si>
  <si>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</si>
  <si>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</si>
  <si>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</si>
  <si>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</si>
  <si>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</si>
  <si>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</si>
  <si>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</si>
  <si>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</si>
  <si>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</si>
  <si>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</si>
  <si>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</si>
  <si>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</si>
  <si>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</si>
  <si>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</si>
  <si>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</si>
  <si>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</si>
  <si>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</si>
  <si>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</si>
  <si>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</si>
  <si>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</si>
  <si>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</si>
  <si>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</si>
  <si>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</si>
  <si>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</si>
  <si>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</si>
  <si>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</si>
  <si>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</si>
  <si>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</si>
  <si>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</si>
  <si>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</si>
  <si>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</si>
  <si>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</si>
  <si>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</si>
  <si>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</si>
  <si>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</si>
  <si>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</si>
  <si>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</si>
  <si>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</si>
  <si>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</si>
  <si>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</si>
  <si>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部门收入总体情况表</t>
  </si>
  <si>
    <t>项    目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</si>
  <si>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</si>
  <si>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</si>
  <si>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</si>
  <si>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</si>
  <si>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</si>
  <si>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</si>
  <si>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</si>
  <si>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</si>
  <si>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</si>
  <si>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</si>
  <si>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</si>
  <si>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农林水支出</t>
  </si>
  <si>
    <t xml:space="preserve">    水资源管理与保护</t>
  </si>
  <si>
    <t xml:space="preserve">    水行政执法经费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</si>
  <si>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</si>
  <si>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</si>
  <si>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</si>
  <si>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</si>
  <si>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</si>
  <si>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</si>
  <si>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</si>
  <si>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</si>
  <si>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</si>
  <si>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  离退休医疗补助</t>
  </si>
  <si>
    <t>住房保障支出</t>
  </si>
  <si>
    <t xml:space="preserve">  住房改革支出</t>
  </si>
  <si>
    <t xml:space="preserve">    住房公积金</t>
  </si>
  <si>
    <t>财政拨款收支总体情况表</t>
  </si>
  <si>
    <t>项   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</si>
  <si>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</si>
  <si>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</si>
  <si>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</si>
  <si>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</si>
  <si>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</si>
  <si>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</si>
  <si>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</si>
  <si>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</si>
  <si>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</si>
  <si>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</si>
  <si>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</si>
  <si>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</si>
  <si>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</si>
  <si>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</si>
  <si>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</si>
  <si>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</si>
  <si>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</si>
  <si>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</si>
  <si>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</si>
  <si>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</si>
  <si>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</si>
  <si>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</si>
  <si>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</si>
  <si>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</si>
  <si>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</si>
  <si>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</si>
  <si>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</si>
  <si>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</si>
  <si>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</si>
  <si>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</si>
  <si>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</si>
  <si>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</si>
  <si>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</si>
  <si>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</si>
  <si>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</si>
  <si>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收入总计</t>
  </si>
  <si>
    <t>支出总计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</si>
  <si>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</si>
  <si>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</si>
  <si>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</si>
  <si>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</si>
  <si>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</si>
  <si>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</si>
  <si>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科目名称</t>
  </si>
  <si>
    <t xml:space="preserve">   离退休医疗补助</t>
  </si>
  <si>
    <t>水资源管理与保护</t>
  </si>
  <si>
    <t>水行政执法经费</t>
  </si>
  <si>
    <t>一般公共预算基本支出表</t>
  </si>
  <si>
    <t>一般公共预算基本支出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</si>
  <si>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</si>
  <si>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</si>
  <si>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</si>
  <si>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</si>
  <si>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</si>
  <si>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</si>
  <si>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</si>
  <si>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</si>
  <si>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</si>
  <si>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</si>
  <si>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</si>
  <si>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</si>
  <si>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取暖费</t>
  </si>
  <si>
    <t xml:space="preserve">  其他对个人和家庭的补助</t>
  </si>
  <si>
    <t>商品和服务支出</t>
  </si>
  <si>
    <t xml:space="preserve">  办公费</t>
  </si>
  <si>
    <t xml:space="preserve">  差旅费</t>
  </si>
  <si>
    <t xml:space="preserve">  工会经费</t>
  </si>
  <si>
    <t xml:space="preserve">  福利费</t>
  </si>
  <si>
    <t xml:space="preserve">  在职人员福利费</t>
  </si>
  <si>
    <t xml:space="preserve">  退休人员福利费</t>
  </si>
  <si>
    <t xml:space="preserve">  其他交通费用</t>
  </si>
  <si>
    <t>对个人和家庭的补助</t>
  </si>
  <si>
    <t xml:space="preserve">  医疗费补助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</si>
  <si>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</si>
  <si>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</si>
  <si>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</si>
  <si>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</si>
  <si>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</si>
  <si>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</si>
  <si>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</si>
  <si>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</si>
  <si>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</si>
  <si>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</si>
  <si>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</si>
  <si>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</si>
  <si>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项  目</t>
  </si>
  <si>
    <t>合   计</t>
  </si>
  <si>
    <t>办公费</t>
  </si>
  <si>
    <t>差旅费</t>
  </si>
  <si>
    <t>工会经费</t>
  </si>
  <si>
    <t>福利费</t>
  </si>
  <si>
    <t>其他交通费用</t>
  </si>
  <si>
    <t>其他商品和服务支出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</si>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</sst>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b/>
      <sz val="10"/>
      <color rgb="FFFF0000"/>
      <name val="SimSun"/>
      <charset val="134"/>
    </font>
    <font>
      <b/>
      <sz val="9"/>
      <name val="SimSun"/>
      <charset val="134"/>
    </font>
    <font>
      <sz val="10"/>
      <color rgb="FFFF0000"/>
      <name val="SimSun"/>
      <charset val="134"/>
    </font>
    <font>
      <sz val="9"/>
      <color indexed="8"/>
      <name val="宋体"/>
      <charset val="1"/>
      <scheme val="minor"/>
    </font>
    <font>
      <sz val="9"/>
      <name val="Hiragino Sans GB"/>
      <charset val="134"/>
    </font>
    <font>
      <b/>
      <sz val="9"/>
      <color indexed="8"/>
      <name val="宋体"/>
      <charset val="1"/>
      <scheme val="minor"/>
    </font>
    <font>
      <b/>
      <sz val="11"/>
      <name val="SimSun"/>
      <charset val="134"/>
    </font>
    <font>
      <sz val="10"/>
      <name val="Hiragino Sans GB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>
      <alignment vertical="center"/>
    </xf>
    <xf numFmtId="4" fontId="7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vertical="center" wrapText="1"/>
    </xf>
    <xf numFmtId="43" fontId="0" fillId="0" borderId="0" xfId="0" applyNumberFormat="1">
      <alignment vertical="center"/>
    </xf>
    <xf numFmtId="43" fontId="1" fillId="0" borderId="0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11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M7" sqref="M7"/>
    </sheetView>
  </sheetViews>
  <sheetFormatPr defaultColWidth="10" defaultRowHeight="14.4"/>
  <cols>
    <col min="1" max="1" width="2.5" customWidth="1"/>
    <col min="2" max="2" width="15.4444444444444" customWidth="1"/>
    <col min="3" max="4" width="9.75" customWidth="1"/>
    <col min="5" max="5" width="17.2222222222222" customWidth="1"/>
    <col min="6" max="6" width="19.6666666666667" customWidth="1"/>
    <col min="7" max="7" width="11.5" customWidth="1"/>
    <col min="8" max="11" width="9.75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2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" customHeight="1" spans="1:11">
      <c r="A3" s="3"/>
      <c r="B3" s="3" t="s">
        <v>0</v>
      </c>
      <c r="C3" s="78" t="s">
        <v>1</v>
      </c>
      <c r="D3" s="73"/>
      <c r="E3" s="3"/>
      <c r="F3" s="3"/>
      <c r="G3" s="3"/>
      <c r="H3" s="3"/>
      <c r="I3" s="3"/>
      <c r="J3" s="3"/>
      <c r="K3" s="3"/>
    </row>
    <row r="4" ht="22.7" customHeight="1" spans="1:11">
      <c r="A4" s="3"/>
      <c r="B4" s="3" t="s">
        <v>2</v>
      </c>
      <c r="C4" s="3" t="s">
        <v>3</v>
      </c>
      <c r="D4" s="3"/>
      <c r="E4" s="3"/>
      <c r="F4" s="3"/>
      <c r="G4" s="3"/>
      <c r="H4" s="3"/>
      <c r="I4" s="3"/>
      <c r="J4" s="3"/>
      <c r="K4" s="3"/>
    </row>
    <row r="5" ht="14.2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6" customHeight="1" spans="1:11">
      <c r="A6" s="1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</row>
    <row r="7" ht="22.7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" customHeight="1" spans="1:11">
      <c r="A10" s="3"/>
      <c r="B10" s="3" t="s">
        <v>5</v>
      </c>
      <c r="C10" s="3"/>
      <c r="F10" s="75" t="s">
        <v>6</v>
      </c>
      <c r="G10" s="75"/>
      <c r="H10" s="3"/>
      <c r="I10" s="3"/>
      <c r="J10" s="3"/>
      <c r="K10" s="3"/>
    </row>
    <row r="11" ht="53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" customHeight="1" spans="1:11">
      <c r="A12" s="3"/>
      <c r="B12" s="76" t="s">
        <v>7</v>
      </c>
      <c r="C12" s="77" t="s">
        <v>8</v>
      </c>
      <c r="D12" s="3"/>
      <c r="E12" s="76" t="s">
        <v>9</v>
      </c>
      <c r="F12" s="1" t="s">
        <v>10</v>
      </c>
      <c r="G12" s="3"/>
      <c r="H12" s="76" t="s">
        <v>11</v>
      </c>
      <c r="I12" s="1" t="s">
        <v>12</v>
      </c>
      <c r="J12" s="3"/>
      <c r="K12" s="3"/>
    </row>
    <row r="13" ht="14.25" customHeight="1" spans="1:11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1"/>
      <c r="K13" s="1"/>
    </row>
    <row r="14" ht="14.2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2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4">
    <mergeCell ref="C3:D3"/>
    <mergeCell ref="C4:E4"/>
    <mergeCell ref="B6:K6"/>
    <mergeCell ref="F10:G10"/>
  </mergeCells>
  <printOptions horizontalCentered="1" vertic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7" sqref="I7"/>
    </sheetView>
  </sheetViews>
  <sheetFormatPr defaultColWidth="10" defaultRowHeight="14.4" outlineLevelRow="7" outlineLevelCol="7"/>
  <cols>
    <col min="1" max="1" width="50.75" customWidth="1"/>
    <col min="2" max="2" width="9.75" customWidth="1"/>
    <col min="3" max="3" width="9.66666666666667" customWidth="1"/>
    <col min="4" max="4" width="9.75" customWidth="1"/>
    <col min="5" max="5" width="11.2222222222222" customWidth="1"/>
    <col min="6" max="6" width="9.33333333333333" customWidth="1"/>
    <col min="7" max="7" width="11" customWidth="1"/>
    <col min="8" max="8" width="12.5555555555556" customWidth="1"/>
  </cols>
  <sheetData>
    <row r="1" ht="58" customHeight="1" spans="1:8">
      <c r="A1" s="1"/>
      <c r="B1" s="1"/>
      <c r="C1" s="1"/>
      <c r="D1" s="1"/>
      <c r="E1" s="1"/>
      <c r="F1" s="1"/>
      <c r="G1" s="1"/>
      <c r="H1" s="1"/>
    </row>
    <row r="2" ht="39.95" customHeight="1" spans="1:8">
      <c r="A2" s="15" t="s">
        <v>191</v>
      </c>
      <c r="B2" s="15"/>
      <c r="C2" s="15"/>
      <c r="D2" s="15"/>
      <c r="E2" s="15"/>
      <c r="F2" s="15"/>
      <c r="G2" s="15"/>
      <c r="H2" s="15"/>
    </row>
    <row r="3" ht="22.7" customHeight="1" spans="1:8">
      <c r="A3" s="1"/>
      <c r="B3" s="1"/>
      <c r="C3" s="1"/>
      <c r="D3" s="1"/>
      <c r="E3" s="1"/>
      <c r="F3" s="1"/>
      <c r="G3" s="1"/>
      <c r="H3" s="8" t="s">
        <v>36</v>
      </c>
    </row>
    <row r="4" ht="33" customHeight="1" spans="1:8">
      <c r="A4" s="5" t="s">
        <v>155</v>
      </c>
      <c r="B4" s="5" t="s">
        <v>192</v>
      </c>
      <c r="C4" s="5"/>
      <c r="D4" s="5"/>
      <c r="E4" s="5"/>
      <c r="F4" s="5"/>
      <c r="G4" s="5" t="s">
        <v>193</v>
      </c>
      <c r="H4" s="5" t="s">
        <v>194</v>
      </c>
    </row>
    <row r="5" ht="39" customHeight="1" spans="1:8">
      <c r="A5" s="5"/>
      <c r="B5" s="5" t="s">
        <v>98</v>
      </c>
      <c r="C5" s="5" t="s">
        <v>195</v>
      </c>
      <c r="D5" s="5" t="s">
        <v>196</v>
      </c>
      <c r="E5" s="5" t="s">
        <v>197</v>
      </c>
      <c r="F5" s="5"/>
      <c r="G5" s="5"/>
      <c r="H5" s="5"/>
    </row>
    <row r="6" ht="40" customHeight="1" spans="1:8">
      <c r="A6" s="5"/>
      <c r="B6" s="5"/>
      <c r="C6" s="5"/>
      <c r="D6" s="5"/>
      <c r="E6" s="5" t="s">
        <v>198</v>
      </c>
      <c r="F6" s="5" t="s">
        <v>199</v>
      </c>
      <c r="G6" s="5"/>
      <c r="H6" s="5"/>
    </row>
    <row r="7" ht="35" customHeight="1" spans="1:8">
      <c r="A7" s="11" t="s">
        <v>98</v>
      </c>
      <c r="B7" s="16">
        <f>B8</f>
        <v>0</v>
      </c>
      <c r="C7" s="16">
        <f t="shared" ref="C7:H7" si="0">C8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</row>
    <row r="8" ht="35" customHeight="1" spans="1:8">
      <c r="A8" s="17" t="s">
        <v>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I6" sqref="I6"/>
    </sheetView>
  </sheetViews>
  <sheetFormatPr defaultColWidth="10" defaultRowHeight="14.4"/>
  <cols>
    <col min="1" max="1" width="14.1111111111111" customWidth="1"/>
    <col min="2" max="2" width="18.8888888888889" customWidth="1"/>
    <col min="3" max="3" width="17.6666666666667" customWidth="1"/>
    <col min="4" max="4" width="19.7777777777778" customWidth="1"/>
    <col min="5" max="5" width="15.4444444444444" customWidth="1"/>
    <col min="6" max="10" width="9.75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95" customHeight="1" spans="1:10">
      <c r="A2" s="2" t="s">
        <v>200</v>
      </c>
      <c r="B2" s="2"/>
      <c r="C2" s="2"/>
      <c r="D2" s="2"/>
      <c r="E2" s="2"/>
      <c r="F2" s="1"/>
      <c r="G2" s="1"/>
      <c r="H2" s="1"/>
      <c r="I2" s="1"/>
      <c r="J2" s="1"/>
    </row>
    <row r="3" ht="22.7" customHeight="1" spans="1:10">
      <c r="A3" s="3"/>
      <c r="B3" s="3"/>
      <c r="C3" s="3"/>
      <c r="D3" s="3"/>
      <c r="E3" s="3" t="s">
        <v>36</v>
      </c>
      <c r="F3" s="1"/>
      <c r="G3" s="1"/>
      <c r="H3" s="1"/>
      <c r="I3" s="1"/>
      <c r="J3" s="1"/>
    </row>
    <row r="4" ht="51" customHeight="1" spans="1:10">
      <c r="A4" s="5" t="s">
        <v>201</v>
      </c>
      <c r="B4" s="5" t="s">
        <v>202</v>
      </c>
      <c r="C4" s="5" t="s">
        <v>98</v>
      </c>
      <c r="D4" s="5" t="s">
        <v>95</v>
      </c>
      <c r="E4" s="5" t="s">
        <v>96</v>
      </c>
      <c r="F4" s="1"/>
      <c r="G4" s="1"/>
      <c r="H4" s="1"/>
      <c r="I4" s="1"/>
      <c r="J4" s="1"/>
    </row>
    <row r="5" ht="51" customHeight="1" spans="1:10">
      <c r="A5" s="11">
        <v>1</v>
      </c>
      <c r="B5" s="11" t="s">
        <v>203</v>
      </c>
      <c r="C5" s="12">
        <f>D5</f>
        <v>54691.61</v>
      </c>
      <c r="D5" s="12">
        <f>D6+D10+D11</f>
        <v>54691.61</v>
      </c>
      <c r="E5" s="13"/>
      <c r="F5" s="3"/>
      <c r="G5" s="3"/>
      <c r="H5" s="3"/>
      <c r="I5" s="3"/>
      <c r="J5" s="3"/>
    </row>
    <row r="6" ht="51" customHeight="1" spans="1:10">
      <c r="A6" s="5">
        <v>2</v>
      </c>
      <c r="B6" s="5" t="s">
        <v>204</v>
      </c>
      <c r="C6" s="14">
        <v>21600</v>
      </c>
      <c r="D6" s="14">
        <v>21600</v>
      </c>
      <c r="E6" s="6"/>
      <c r="F6" s="3"/>
      <c r="G6" s="3"/>
      <c r="H6" s="3"/>
      <c r="I6" s="3"/>
      <c r="J6" s="3"/>
    </row>
    <row r="7" ht="51" customHeight="1" spans="1:10">
      <c r="A7" s="5">
        <v>3</v>
      </c>
      <c r="B7" s="5" t="s">
        <v>205</v>
      </c>
      <c r="C7" s="14"/>
      <c r="D7" s="14"/>
      <c r="E7" s="6"/>
      <c r="F7" s="3"/>
      <c r="G7" s="3"/>
      <c r="H7" s="3"/>
      <c r="I7" s="3"/>
      <c r="J7" s="3"/>
    </row>
    <row r="8" ht="51" customHeight="1" spans="1:10">
      <c r="A8" s="5">
        <v>4</v>
      </c>
      <c r="B8" s="5" t="s">
        <v>193</v>
      </c>
      <c r="C8" s="14"/>
      <c r="D8" s="14"/>
      <c r="E8" s="6"/>
      <c r="F8" s="3"/>
      <c r="G8" s="3"/>
      <c r="H8" s="3"/>
      <c r="I8" s="3"/>
      <c r="J8" s="3"/>
    </row>
    <row r="9" ht="51" customHeight="1" spans="1:10">
      <c r="A9" s="5">
        <v>5</v>
      </c>
      <c r="B9" s="5" t="s">
        <v>196</v>
      </c>
      <c r="C9" s="14"/>
      <c r="D9" s="14"/>
      <c r="E9" s="6"/>
      <c r="F9" s="3"/>
      <c r="G9" s="3"/>
      <c r="H9" s="3"/>
      <c r="I9" s="3"/>
      <c r="J9" s="3"/>
    </row>
    <row r="10" ht="51" customHeight="1" spans="1:10">
      <c r="A10" s="5">
        <v>6</v>
      </c>
      <c r="B10" s="5" t="s">
        <v>206</v>
      </c>
      <c r="C10" s="14">
        <v>12429.96</v>
      </c>
      <c r="D10" s="14">
        <v>12429.96</v>
      </c>
      <c r="E10" s="6"/>
      <c r="F10" s="3"/>
      <c r="G10" s="3"/>
      <c r="I10" s="3"/>
      <c r="J10" s="3"/>
    </row>
    <row r="11" ht="51" customHeight="1" spans="1:10">
      <c r="A11" s="5">
        <v>7</v>
      </c>
      <c r="B11" s="5" t="s">
        <v>207</v>
      </c>
      <c r="C11" s="14">
        <v>20661.65</v>
      </c>
      <c r="D11" s="14">
        <v>20661.65</v>
      </c>
      <c r="E11" s="6"/>
      <c r="F11" s="3"/>
      <c r="G11" s="3"/>
      <c r="H11" s="3"/>
      <c r="I11" s="3"/>
      <c r="J11" s="3"/>
    </row>
    <row r="12" ht="51" customHeight="1" spans="1:10">
      <c r="A12" s="5">
        <v>8</v>
      </c>
      <c r="B12" s="5" t="s">
        <v>208</v>
      </c>
      <c r="C12" s="14"/>
      <c r="D12" s="14"/>
      <c r="E12" s="6"/>
      <c r="F12" s="3"/>
      <c r="G12" s="3"/>
      <c r="H12" s="3"/>
      <c r="I12" s="3"/>
      <c r="J12" s="3"/>
    </row>
    <row r="13" ht="51" customHeight="1" spans="1:10">
      <c r="A13" s="5">
        <v>9</v>
      </c>
      <c r="B13" s="5" t="s">
        <v>209</v>
      </c>
      <c r="C13" s="6"/>
      <c r="D13" s="6"/>
      <c r="E13" s="6"/>
      <c r="F13" s="3"/>
      <c r="G13" s="3"/>
      <c r="H13" s="3"/>
      <c r="I13" s="3"/>
      <c r="J13" s="3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 spans="4:4">
      <c r="D20" s="1"/>
    </row>
  </sheetData>
  <mergeCells count="1">
    <mergeCell ref="A2:E2"/>
  </mergeCells>
  <pageMargins left="0.75" right="0.75" top="1.18055555555556" bottom="0.270000010728836" header="0.984027777777778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C15" sqref="C15"/>
    </sheetView>
  </sheetViews>
  <sheetFormatPr defaultColWidth="10" defaultRowHeight="14.4" outlineLevelRow="4" outlineLevelCol="1"/>
  <cols>
    <col min="1" max="1" width="53.3796296296296" customWidth="1"/>
    <col min="2" max="2" width="66.8796296296296" customWidth="1"/>
  </cols>
  <sheetData>
    <row r="1" ht="14.25" customHeight="1" spans="1:2">
      <c r="A1" s="1"/>
      <c r="B1" s="1"/>
    </row>
    <row r="2" ht="54" customHeight="1" spans="1:2">
      <c r="A2" s="2" t="s">
        <v>210</v>
      </c>
      <c r="B2" s="2"/>
    </row>
    <row r="3" ht="14.25" customHeight="1" spans="1:2">
      <c r="A3" s="1"/>
      <c r="B3" s="8" t="s">
        <v>36</v>
      </c>
    </row>
    <row r="4" ht="37" customHeight="1" spans="1:2">
      <c r="A4" s="5" t="s">
        <v>39</v>
      </c>
      <c r="B4" s="5" t="s">
        <v>40</v>
      </c>
    </row>
    <row r="5" ht="48" customHeight="1" spans="1:2">
      <c r="A5" s="9"/>
      <c r="B5" s="10"/>
    </row>
  </sheetData>
  <mergeCells count="1">
    <mergeCell ref="A2:B2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H7" sqref="H7"/>
    </sheetView>
  </sheetViews>
  <sheetFormatPr defaultColWidth="10" defaultRowHeight="14.4" outlineLevelRow="4" outlineLevelCol="4"/>
  <cols>
    <col min="1" max="1" width="19.3796296296296" customWidth="1"/>
    <col min="2" max="2" width="18.25" customWidth="1"/>
    <col min="3" max="3" width="20.25" customWidth="1"/>
    <col min="4" max="4" width="24.25" customWidth="1"/>
    <col min="5" max="5" width="29.3796296296296" customWidth="1"/>
  </cols>
  <sheetData>
    <row r="1" ht="14.25" customHeight="1" spans="1:5">
      <c r="A1" s="1"/>
      <c r="B1" s="1"/>
      <c r="C1" s="1"/>
      <c r="D1" s="1"/>
      <c r="E1" s="1"/>
    </row>
    <row r="2" ht="39.95" customHeight="1" spans="1:5">
      <c r="A2" s="2" t="s">
        <v>211</v>
      </c>
      <c r="B2" s="2"/>
      <c r="C2" s="2"/>
      <c r="D2" s="2"/>
      <c r="E2" s="2"/>
    </row>
    <row r="3" ht="22.7" customHeight="1" spans="1:5">
      <c r="A3" s="3"/>
      <c r="B3" s="3"/>
      <c r="C3" s="3"/>
      <c r="D3" s="3"/>
      <c r="E3" s="4" t="s">
        <v>36</v>
      </c>
    </row>
    <row r="4" ht="40" customHeight="1" spans="1:5">
      <c r="A4" s="5" t="s">
        <v>155</v>
      </c>
      <c r="B4" s="5" t="s">
        <v>98</v>
      </c>
      <c r="C4" s="5" t="s">
        <v>212</v>
      </c>
      <c r="D4" s="5" t="s">
        <v>213</v>
      </c>
      <c r="E4" s="5" t="s">
        <v>214</v>
      </c>
    </row>
    <row r="5" ht="40" customHeight="1" spans="1:5">
      <c r="A5" s="6"/>
      <c r="B5" s="7"/>
      <c r="C5" s="7"/>
      <c r="D5" s="7"/>
      <c r="E5" s="7"/>
    </row>
  </sheetData>
  <mergeCells count="1">
    <mergeCell ref="A2:E2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6" sqref="D6"/>
    </sheetView>
  </sheetViews>
  <sheetFormatPr defaultColWidth="10" defaultRowHeight="14.4" outlineLevelCol="2"/>
  <cols>
    <col min="1" max="1" width="5" customWidth="1"/>
    <col min="2" max="2" width="66.2222222222222" customWidth="1"/>
    <col min="3" max="3" width="54" customWidth="1"/>
  </cols>
  <sheetData>
    <row r="1" ht="35.45" customHeight="1" spans="1:2">
      <c r="A1" s="1"/>
      <c r="B1" s="1"/>
    </row>
    <row r="2" ht="39.2" customHeight="1" spans="1:3">
      <c r="A2" s="1"/>
      <c r="B2" s="69" t="s">
        <v>14</v>
      </c>
      <c r="C2" s="69"/>
    </row>
    <row r="3" ht="29.45" customHeight="1" spans="1:3">
      <c r="A3" s="70"/>
      <c r="B3" s="71" t="s">
        <v>15</v>
      </c>
      <c r="C3" s="71" t="s">
        <v>16</v>
      </c>
    </row>
    <row r="4" ht="28.5" customHeight="1" spans="1:3">
      <c r="A4" s="62"/>
      <c r="B4" s="72" t="s">
        <v>17</v>
      </c>
      <c r="C4" s="13" t="s">
        <v>18</v>
      </c>
    </row>
    <row r="5" ht="28.5" customHeight="1" spans="1:3">
      <c r="A5" s="62"/>
      <c r="B5" s="72" t="s">
        <v>19</v>
      </c>
      <c r="C5" s="13" t="s">
        <v>20</v>
      </c>
    </row>
    <row r="6" ht="28.5" customHeight="1" spans="1:3">
      <c r="A6" s="62"/>
      <c r="B6" s="72" t="s">
        <v>21</v>
      </c>
      <c r="C6" s="13" t="s">
        <v>22</v>
      </c>
    </row>
    <row r="7" ht="28.5" customHeight="1" spans="1:3">
      <c r="A7" s="62"/>
      <c r="B7" s="72" t="s">
        <v>23</v>
      </c>
      <c r="C7" s="13"/>
    </row>
    <row r="8" ht="28.5" customHeight="1" spans="1:3">
      <c r="A8" s="62"/>
      <c r="B8" s="72" t="s">
        <v>24</v>
      </c>
      <c r="C8" s="13" t="s">
        <v>25</v>
      </c>
    </row>
    <row r="9" ht="28.5" customHeight="1" spans="1:3">
      <c r="A9" s="62"/>
      <c r="B9" s="72" t="s">
        <v>26</v>
      </c>
      <c r="C9" s="13" t="s">
        <v>27</v>
      </c>
    </row>
    <row r="10" ht="28.5" customHeight="1" spans="1:3">
      <c r="A10" s="62"/>
      <c r="B10" s="72" t="s">
        <v>28</v>
      </c>
      <c r="C10" s="13" t="s">
        <v>29</v>
      </c>
    </row>
    <row r="11" ht="28.5" customHeight="1" spans="1:3">
      <c r="A11" s="62"/>
      <c r="B11" s="72" t="s">
        <v>30</v>
      </c>
      <c r="C11" s="13" t="s">
        <v>31</v>
      </c>
    </row>
    <row r="12" ht="28.5" customHeight="1" spans="1:3">
      <c r="A12" s="62"/>
      <c r="B12" s="72" t="s">
        <v>32</v>
      </c>
      <c r="C12" s="13"/>
    </row>
    <row r="13" ht="28.5" customHeight="1" spans="1:3">
      <c r="A13" s="1"/>
      <c r="B13" s="72" t="s">
        <v>33</v>
      </c>
      <c r="C13" s="13"/>
    </row>
    <row r="14" ht="28.5" customHeight="1" spans="1:3">
      <c r="A14" s="1"/>
      <c r="B14" s="72" t="s">
        <v>34</v>
      </c>
      <c r="C14" s="13" t="s">
        <v>18</v>
      </c>
    </row>
  </sheetData>
  <mergeCells count="1">
    <mergeCell ref="B2:C2"/>
  </mergeCells>
  <pageMargins left="0.75" right="0.75" top="0.904861111111111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9" workbookViewId="0">
      <selection activeCell="H18" sqref="H18"/>
    </sheetView>
  </sheetViews>
  <sheetFormatPr defaultColWidth="10" defaultRowHeight="14.4" outlineLevelCol="3"/>
  <cols>
    <col min="1" max="1" width="28.7777777777778" customWidth="1"/>
    <col min="2" max="2" width="16.6666666666667" customWidth="1"/>
    <col min="3" max="3" width="27.1111111111111" customWidth="1"/>
    <col min="4" max="4" width="15" customWidth="1"/>
  </cols>
  <sheetData>
    <row r="1" ht="14.25" customHeight="1" spans="1:4">
      <c r="A1" s="1"/>
      <c r="B1" s="1"/>
      <c r="C1" s="1"/>
      <c r="D1" s="1"/>
    </row>
    <row r="2" ht="30" customHeight="1" spans="1:4">
      <c r="A2" s="2" t="s">
        <v>35</v>
      </c>
      <c r="B2" s="2"/>
      <c r="C2" s="2"/>
      <c r="D2" s="2"/>
    </row>
    <row r="3" ht="19" customHeight="1" spans="1:4">
      <c r="A3" s="62"/>
      <c r="B3" s="62"/>
      <c r="C3" s="62"/>
      <c r="D3" s="63" t="s">
        <v>36</v>
      </c>
    </row>
    <row r="4" ht="19" customHeight="1" spans="1:4">
      <c r="A4" s="11" t="s">
        <v>37</v>
      </c>
      <c r="B4" s="11"/>
      <c r="C4" s="11" t="s">
        <v>38</v>
      </c>
      <c r="D4" s="11"/>
    </row>
    <row r="5" ht="19" customHeight="1" spans="1:4">
      <c r="A5" s="11" t="s">
        <v>39</v>
      </c>
      <c r="B5" s="11" t="s">
        <v>40</v>
      </c>
      <c r="C5" s="11" t="s">
        <v>39</v>
      </c>
      <c r="D5" s="11" t="s">
        <v>40</v>
      </c>
    </row>
    <row r="6" ht="19" customHeight="1" spans="1:4">
      <c r="A6" s="9" t="s">
        <v>41</v>
      </c>
      <c r="B6" s="22">
        <v>1876682.56</v>
      </c>
      <c r="C6" s="9" t="s">
        <v>42</v>
      </c>
      <c r="D6" s="64"/>
    </row>
    <row r="7" ht="19" customHeight="1" spans="1:4">
      <c r="A7" s="9" t="s">
        <v>43</v>
      </c>
      <c r="B7" s="64"/>
      <c r="C7" s="9" t="s">
        <v>44</v>
      </c>
      <c r="D7" s="65"/>
    </row>
    <row r="8" ht="19" customHeight="1" spans="1:4">
      <c r="A8" s="9" t="s">
        <v>45</v>
      </c>
      <c r="B8" s="64"/>
      <c r="C8" s="9" t="s">
        <v>46</v>
      </c>
      <c r="D8" s="65"/>
    </row>
    <row r="9" ht="19" customHeight="1" spans="1:4">
      <c r="A9" s="9" t="s">
        <v>47</v>
      </c>
      <c r="B9" s="64"/>
      <c r="C9" s="9" t="s">
        <v>48</v>
      </c>
      <c r="D9" s="65"/>
    </row>
    <row r="10" ht="19" customHeight="1" spans="1:4">
      <c r="A10" s="9" t="s">
        <v>49</v>
      </c>
      <c r="B10" s="64"/>
      <c r="C10" s="9" t="s">
        <v>50</v>
      </c>
      <c r="D10" s="65"/>
    </row>
    <row r="11" ht="19" customHeight="1" spans="1:4">
      <c r="A11" s="9" t="s">
        <v>51</v>
      </c>
      <c r="B11" s="64"/>
      <c r="C11" s="9" t="s">
        <v>52</v>
      </c>
      <c r="D11" s="65"/>
    </row>
    <row r="12" ht="19" customHeight="1" spans="1:4">
      <c r="A12" s="9" t="s">
        <v>53</v>
      </c>
      <c r="B12" s="64"/>
      <c r="C12" s="9" t="s">
        <v>54</v>
      </c>
      <c r="D12" s="65"/>
    </row>
    <row r="13" ht="19" customHeight="1" spans="1:4">
      <c r="A13" s="9" t="s">
        <v>55</v>
      </c>
      <c r="B13" s="64"/>
      <c r="C13" s="9" t="s">
        <v>56</v>
      </c>
      <c r="D13" s="22">
        <v>158973.32</v>
      </c>
    </row>
    <row r="14" ht="19" customHeight="1" spans="1:4">
      <c r="A14" s="9" t="s">
        <v>57</v>
      </c>
      <c r="B14" s="64"/>
      <c r="C14" s="9" t="s">
        <v>58</v>
      </c>
      <c r="D14" s="22"/>
    </row>
    <row r="15" ht="19" customHeight="1" spans="1:4">
      <c r="A15" s="9"/>
      <c r="B15" s="26"/>
      <c r="C15" s="9" t="s">
        <v>59</v>
      </c>
      <c r="D15" s="22">
        <v>132632.33</v>
      </c>
    </row>
    <row r="16" ht="19" customHeight="1" spans="1:4">
      <c r="A16" s="9"/>
      <c r="B16" s="26"/>
      <c r="C16" s="9" t="s">
        <v>60</v>
      </c>
      <c r="D16" s="22"/>
    </row>
    <row r="17" ht="19" customHeight="1" spans="1:4">
      <c r="A17" s="9"/>
      <c r="B17" s="26"/>
      <c r="C17" s="9" t="s">
        <v>61</v>
      </c>
      <c r="D17" s="22"/>
    </row>
    <row r="18" ht="19" customHeight="1" spans="1:4">
      <c r="A18" s="9"/>
      <c r="B18" s="26"/>
      <c r="C18" s="9" t="s">
        <v>62</v>
      </c>
      <c r="D18" s="22">
        <v>1474294.11</v>
      </c>
    </row>
    <row r="19" ht="19" customHeight="1" spans="1:4">
      <c r="A19" s="9"/>
      <c r="B19" s="26"/>
      <c r="C19" s="9" t="s">
        <v>63</v>
      </c>
      <c r="D19" s="22"/>
    </row>
    <row r="20" ht="19" customHeight="1" spans="1:4">
      <c r="A20" s="66"/>
      <c r="B20" s="22"/>
      <c r="C20" s="9" t="s">
        <v>64</v>
      </c>
      <c r="D20" s="22"/>
    </row>
    <row r="21" ht="19" customHeight="1" spans="1:4">
      <c r="A21" s="66"/>
      <c r="B21" s="22"/>
      <c r="C21" s="9" t="s">
        <v>65</v>
      </c>
      <c r="D21" s="22"/>
    </row>
    <row r="22" ht="19" customHeight="1" spans="1:4">
      <c r="A22" s="66"/>
      <c r="B22" s="22"/>
      <c r="C22" s="9" t="s">
        <v>66</v>
      </c>
      <c r="D22" s="22"/>
    </row>
    <row r="23" ht="19" customHeight="1" spans="1:4">
      <c r="A23" s="66"/>
      <c r="B23" s="22"/>
      <c r="C23" s="9" t="s">
        <v>67</v>
      </c>
      <c r="D23" s="22"/>
    </row>
    <row r="24" ht="19" customHeight="1" spans="1:4">
      <c r="A24" s="66"/>
      <c r="B24" s="22"/>
      <c r="C24" s="9" t="s">
        <v>68</v>
      </c>
      <c r="D24" s="22"/>
    </row>
    <row r="25" ht="19" customHeight="1" spans="1:4">
      <c r="A25" s="9"/>
      <c r="B25" s="26"/>
      <c r="C25" s="9" t="s">
        <v>69</v>
      </c>
      <c r="D25" s="22">
        <v>110782.8</v>
      </c>
    </row>
    <row r="26" ht="19" customHeight="1" spans="1:4">
      <c r="A26" s="9"/>
      <c r="B26" s="26"/>
      <c r="C26" s="9" t="s">
        <v>70</v>
      </c>
      <c r="D26" s="22"/>
    </row>
    <row r="27" ht="19" customHeight="1" spans="1:4">
      <c r="A27" s="9"/>
      <c r="B27" s="26"/>
      <c r="C27" s="9" t="s">
        <v>71</v>
      </c>
      <c r="D27" s="22"/>
    </row>
    <row r="28" ht="19" customHeight="1" spans="1:4">
      <c r="A28" s="66"/>
      <c r="B28" s="22"/>
      <c r="C28" s="9" t="s">
        <v>72</v>
      </c>
      <c r="D28" s="22"/>
    </row>
    <row r="29" ht="19" customHeight="1" spans="1:4">
      <c r="A29" s="66"/>
      <c r="B29" s="22"/>
      <c r="C29" s="9" t="s">
        <v>73</v>
      </c>
      <c r="D29" s="22"/>
    </row>
    <row r="30" ht="19" customHeight="1" spans="1:4">
      <c r="A30" s="66"/>
      <c r="B30" s="22"/>
      <c r="C30" s="9" t="s">
        <v>74</v>
      </c>
      <c r="D30" s="22"/>
    </row>
    <row r="31" ht="19" customHeight="1" spans="1:4">
      <c r="A31" s="66"/>
      <c r="B31" s="22"/>
      <c r="C31" s="9" t="s">
        <v>75</v>
      </c>
      <c r="D31" s="22"/>
    </row>
    <row r="32" ht="19" customHeight="1" spans="1:4">
      <c r="A32" s="66"/>
      <c r="B32" s="22"/>
      <c r="C32" s="9" t="s">
        <v>76</v>
      </c>
      <c r="D32" s="22"/>
    </row>
    <row r="33" ht="19" customHeight="1" spans="1:4">
      <c r="A33" s="9"/>
      <c r="B33" s="9"/>
      <c r="C33" s="9" t="s">
        <v>77</v>
      </c>
      <c r="D33" s="22"/>
    </row>
    <row r="34" ht="19" customHeight="1" spans="1:4">
      <c r="A34" s="9"/>
      <c r="B34" s="9"/>
      <c r="C34" s="9" t="s">
        <v>78</v>
      </c>
      <c r="D34" s="22"/>
    </row>
    <row r="35" ht="19" customHeight="1" spans="1:4">
      <c r="A35" s="9"/>
      <c r="B35" s="9"/>
      <c r="C35" s="9" t="s">
        <v>79</v>
      </c>
      <c r="D35" s="22"/>
    </row>
    <row r="36" ht="19" customHeight="1" spans="1:4">
      <c r="A36" s="9"/>
      <c r="B36" s="9"/>
      <c r="C36" s="9"/>
      <c r="D36" s="22"/>
    </row>
    <row r="37" ht="19" customHeight="1" spans="1:4">
      <c r="A37" s="9"/>
      <c r="B37" s="9"/>
      <c r="C37" s="9"/>
      <c r="D37" s="22"/>
    </row>
    <row r="38" ht="19" customHeight="1" spans="1:4">
      <c r="A38" s="9"/>
      <c r="B38" s="9"/>
      <c r="C38" s="9"/>
      <c r="D38" s="22"/>
    </row>
    <row r="39" ht="19" customHeight="1" spans="1:4">
      <c r="A39" s="67" t="s">
        <v>80</v>
      </c>
      <c r="B39" s="22">
        <v>1876682.56</v>
      </c>
      <c r="C39" s="67" t="s">
        <v>81</v>
      </c>
      <c r="D39" s="22">
        <f>D25+D18+D15+D13</f>
        <v>1876682.56</v>
      </c>
    </row>
    <row r="40" ht="19" customHeight="1" spans="1:4">
      <c r="A40" s="67" t="s">
        <v>82</v>
      </c>
      <c r="B40" s="22"/>
      <c r="C40" s="67" t="s">
        <v>83</v>
      </c>
      <c r="D40" s="22"/>
    </row>
    <row r="41" ht="19" customHeight="1" spans="1:4">
      <c r="A41" s="68"/>
      <c r="B41" s="26"/>
      <c r="C41" s="68"/>
      <c r="D41" s="26"/>
    </row>
    <row r="42" ht="19" customHeight="1" spans="1:4">
      <c r="A42" s="67" t="s">
        <v>84</v>
      </c>
      <c r="B42" s="22">
        <v>1876682.56</v>
      </c>
      <c r="C42" s="67" t="s">
        <v>85</v>
      </c>
      <c r="D42" s="22">
        <f>D39</f>
        <v>1876682.56</v>
      </c>
    </row>
  </sheetData>
  <mergeCells count="4">
    <mergeCell ref="A2:D2"/>
    <mergeCell ref="A3:C3"/>
    <mergeCell ref="A4:B4"/>
    <mergeCell ref="C4:D4"/>
  </mergeCells>
  <pageMargins left="0.75" right="0.75" top="0.629861111111111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E7" sqref="E7"/>
    </sheetView>
  </sheetViews>
  <sheetFormatPr defaultColWidth="10" defaultRowHeight="14.4" outlineLevelCol="1"/>
  <cols>
    <col min="1" max="1" width="54.2222222222222" customWidth="1"/>
    <col min="2" max="2" width="26.3333333333333" customWidth="1"/>
  </cols>
  <sheetData>
    <row r="1" ht="14.25" customHeight="1" spans="1:2">
      <c r="A1" s="1"/>
      <c r="B1" s="1"/>
    </row>
    <row r="2" ht="39.95" customHeight="1" spans="1:2">
      <c r="A2" s="2" t="s">
        <v>86</v>
      </c>
      <c r="B2" s="2"/>
    </row>
    <row r="3" ht="22.7" customHeight="1" spans="1:2">
      <c r="A3" s="3"/>
      <c r="B3" s="20" t="s">
        <v>36</v>
      </c>
    </row>
    <row r="4" ht="28" customHeight="1" spans="1:2">
      <c r="A4" s="11" t="s">
        <v>87</v>
      </c>
      <c r="B4" s="11" t="s">
        <v>40</v>
      </c>
    </row>
    <row r="5" ht="28" customHeight="1" spans="1:2">
      <c r="A5" s="6" t="s">
        <v>41</v>
      </c>
      <c r="B5" s="12">
        <v>1876682.56</v>
      </c>
    </row>
    <row r="6" ht="28" customHeight="1" spans="1:2">
      <c r="A6" s="6" t="s">
        <v>88</v>
      </c>
      <c r="B6" s="14"/>
    </row>
    <row r="7" ht="28" customHeight="1" spans="1:2">
      <c r="A7" s="6" t="s">
        <v>89</v>
      </c>
      <c r="B7" s="14"/>
    </row>
    <row r="8" ht="28" customHeight="1" spans="1:2">
      <c r="A8" s="6" t="s">
        <v>88</v>
      </c>
      <c r="B8" s="14"/>
    </row>
    <row r="9" ht="28" customHeight="1" spans="1:2">
      <c r="A9" s="61" t="s">
        <v>90</v>
      </c>
      <c r="B9" s="44"/>
    </row>
    <row r="10" ht="28" customHeight="1" spans="1:2">
      <c r="A10" s="61" t="s">
        <v>91</v>
      </c>
      <c r="B10" s="41">
        <v>1876682.56</v>
      </c>
    </row>
  </sheetData>
  <mergeCells count="1">
    <mergeCell ref="A2:B2"/>
  </mergeCells>
  <pageMargins left="0.984027777777778" right="0.75" top="0.984027777777778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H9" sqref="H9"/>
    </sheetView>
  </sheetViews>
  <sheetFormatPr defaultColWidth="10" defaultRowHeight="14.4" outlineLevelCol="4"/>
  <cols>
    <col min="1" max="1" width="33.4444444444444" customWidth="1"/>
    <col min="2" max="2" width="15" style="55" customWidth="1"/>
    <col min="3" max="3" width="15.2222222222222" style="55" customWidth="1"/>
    <col min="4" max="4" width="14.1111111111111" style="55" customWidth="1"/>
    <col min="5" max="5" width="8.33333333333333" customWidth="1"/>
  </cols>
  <sheetData>
    <row r="1" ht="52" customHeight="1" spans="1:5">
      <c r="A1" s="1"/>
      <c r="B1" s="56"/>
      <c r="C1" s="56"/>
      <c r="D1" s="56"/>
      <c r="E1" s="1"/>
    </row>
    <row r="2" ht="39.95" customHeight="1" spans="1:5">
      <c r="A2" s="2" t="s">
        <v>92</v>
      </c>
      <c r="B2" s="57"/>
      <c r="C2" s="57"/>
      <c r="D2" s="57"/>
      <c r="E2" s="2"/>
    </row>
    <row r="3" ht="22.7" customHeight="1" spans="1:5">
      <c r="A3" s="3"/>
      <c r="B3" s="58"/>
      <c r="C3" s="58"/>
      <c r="D3" s="58"/>
      <c r="E3" s="3" t="s">
        <v>36</v>
      </c>
    </row>
    <row r="4" ht="22.7" customHeight="1" spans="1:5">
      <c r="A4" s="5" t="s">
        <v>93</v>
      </c>
      <c r="B4" s="59" t="s">
        <v>94</v>
      </c>
      <c r="C4" s="59" t="s">
        <v>95</v>
      </c>
      <c r="D4" s="59" t="s">
        <v>96</v>
      </c>
      <c r="E4" s="5" t="s">
        <v>97</v>
      </c>
    </row>
    <row r="5" ht="29" customHeight="1" spans="1:5">
      <c r="A5" s="11" t="s">
        <v>98</v>
      </c>
      <c r="B5" s="50">
        <f>B6+B9+B14+B19</f>
        <v>1876681.96</v>
      </c>
      <c r="C5" s="50">
        <f>C6+C9+C14+C19</f>
        <v>1876681.96</v>
      </c>
      <c r="D5" s="41"/>
      <c r="E5" s="16"/>
    </row>
    <row r="6" ht="29" customHeight="1" spans="1:5">
      <c r="A6" s="13" t="s">
        <v>99</v>
      </c>
      <c r="B6" s="50">
        <f>C6</f>
        <v>1474294.11</v>
      </c>
      <c r="C6" s="50">
        <f>C7+C8</f>
        <v>1474294.11</v>
      </c>
      <c r="D6" s="41"/>
      <c r="E6" s="16"/>
    </row>
    <row r="7" ht="29" customHeight="1" spans="1:5">
      <c r="A7" s="6" t="s">
        <v>100</v>
      </c>
      <c r="B7" s="51">
        <f t="shared" ref="B7:B14" si="0">C7</f>
        <v>1374294.11</v>
      </c>
      <c r="C7" s="51">
        <v>1374294.11</v>
      </c>
      <c r="D7" s="41"/>
      <c r="E7" s="16"/>
    </row>
    <row r="8" ht="29" customHeight="1" spans="1:5">
      <c r="A8" s="6" t="s">
        <v>101</v>
      </c>
      <c r="B8" s="51">
        <f t="shared" si="0"/>
        <v>100000</v>
      </c>
      <c r="C8" s="51">
        <v>100000</v>
      </c>
      <c r="D8" s="44"/>
      <c r="E8" s="7"/>
    </row>
    <row r="9" ht="29" customHeight="1" spans="1:5">
      <c r="A9" s="13" t="s">
        <v>102</v>
      </c>
      <c r="B9" s="50">
        <f>B10</f>
        <v>158973.32</v>
      </c>
      <c r="C9" s="50">
        <f>C10</f>
        <v>158973.32</v>
      </c>
      <c r="D9" s="41"/>
      <c r="E9" s="16"/>
    </row>
    <row r="10" ht="29" customHeight="1" spans="1:5">
      <c r="A10" s="13" t="s">
        <v>103</v>
      </c>
      <c r="B10" s="51">
        <f t="shared" si="0"/>
        <v>158973.32</v>
      </c>
      <c r="C10" s="51">
        <f>C11</f>
        <v>158973.32</v>
      </c>
      <c r="D10" s="41"/>
      <c r="E10" s="16"/>
    </row>
    <row r="11" ht="33" customHeight="1" spans="1:5">
      <c r="A11" s="9" t="s">
        <v>104</v>
      </c>
      <c r="B11" s="51">
        <f t="shared" si="0"/>
        <v>158973.32</v>
      </c>
      <c r="C11" s="51">
        <v>158973.32</v>
      </c>
      <c r="D11" s="44"/>
      <c r="E11" s="7"/>
    </row>
    <row r="12" ht="29" customHeight="1" spans="1:5">
      <c r="A12" s="13" t="s">
        <v>105</v>
      </c>
      <c r="B12" s="50">
        <f t="shared" si="0"/>
        <v>0</v>
      </c>
      <c r="C12" s="50">
        <v>0</v>
      </c>
      <c r="D12" s="41"/>
      <c r="E12" s="16"/>
    </row>
    <row r="13" ht="29" customHeight="1" spans="1:5">
      <c r="A13" s="6" t="s">
        <v>106</v>
      </c>
      <c r="B13" s="50">
        <f t="shared" si="0"/>
        <v>0</v>
      </c>
      <c r="C13" s="51">
        <v>0</v>
      </c>
      <c r="D13" s="44"/>
      <c r="E13" s="7"/>
    </row>
    <row r="14" ht="29" customHeight="1" spans="1:5">
      <c r="A14" s="13" t="s">
        <v>107</v>
      </c>
      <c r="B14" s="50">
        <f t="shared" si="0"/>
        <v>132632.33</v>
      </c>
      <c r="C14" s="50">
        <f>C15</f>
        <v>132632.33</v>
      </c>
      <c r="D14" s="41"/>
      <c r="E14" s="16"/>
    </row>
    <row r="15" ht="29" customHeight="1" spans="1:5">
      <c r="A15" s="13" t="s">
        <v>108</v>
      </c>
      <c r="B15" s="50">
        <f t="shared" ref="B15:B21" si="1">C15</f>
        <v>132632.33</v>
      </c>
      <c r="C15" s="60">
        <f>C16+C17+C18</f>
        <v>132632.33</v>
      </c>
      <c r="D15" s="41"/>
      <c r="E15" s="16"/>
    </row>
    <row r="16" ht="29" customHeight="1" spans="1:5">
      <c r="A16" s="6" t="s">
        <v>109</v>
      </c>
      <c r="B16" s="51">
        <f t="shared" si="1"/>
        <v>60007.35</v>
      </c>
      <c r="C16" s="51">
        <v>60007.35</v>
      </c>
      <c r="D16" s="44"/>
      <c r="E16" s="7"/>
    </row>
    <row r="17" ht="29" customHeight="1" spans="1:5">
      <c r="A17" s="6" t="s">
        <v>110</v>
      </c>
      <c r="B17" s="51">
        <f t="shared" si="1"/>
        <v>18463.8</v>
      </c>
      <c r="C17" s="51">
        <v>18463.8</v>
      </c>
      <c r="D17" s="44"/>
      <c r="E17" s="7"/>
    </row>
    <row r="18" ht="29" customHeight="1" spans="1:5">
      <c r="A18" s="6" t="s">
        <v>111</v>
      </c>
      <c r="B18" s="51">
        <f t="shared" si="1"/>
        <v>54161.18</v>
      </c>
      <c r="C18" s="51">
        <v>54161.18</v>
      </c>
      <c r="D18" s="44"/>
      <c r="E18" s="7"/>
    </row>
    <row r="19" ht="29" customHeight="1" spans="1:5">
      <c r="A19" s="13" t="s">
        <v>112</v>
      </c>
      <c r="B19" s="50">
        <f t="shared" si="1"/>
        <v>110782.2</v>
      </c>
      <c r="C19" s="50">
        <v>110782.2</v>
      </c>
      <c r="D19" s="41"/>
      <c r="E19" s="16"/>
    </row>
    <row r="20" ht="29" customHeight="1" spans="1:5">
      <c r="A20" s="13" t="s">
        <v>113</v>
      </c>
      <c r="B20" s="51">
        <f t="shared" si="1"/>
        <v>110782.2</v>
      </c>
      <c r="C20" s="51">
        <v>110782.2</v>
      </c>
      <c r="D20" s="41"/>
      <c r="E20" s="16"/>
    </row>
    <row r="21" ht="29" customHeight="1" spans="1:5">
      <c r="A21" s="6" t="s">
        <v>114</v>
      </c>
      <c r="B21" s="51">
        <f t="shared" si="1"/>
        <v>110782.8</v>
      </c>
      <c r="C21" s="51">
        <v>110782.8</v>
      </c>
      <c r="D21" s="44"/>
      <c r="E21" s="7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F34" sqref="F34"/>
    </sheetView>
  </sheetViews>
  <sheetFormatPr defaultColWidth="10" defaultRowHeight="14.4" outlineLevelCol="6"/>
  <cols>
    <col min="1" max="1" width="27.1111111111111" customWidth="1"/>
    <col min="2" max="2" width="15.2222222222222" customWidth="1"/>
    <col min="3" max="3" width="34.8888888888889" customWidth="1"/>
    <col min="4" max="4" width="14.7777777777778" customWidth="1"/>
    <col min="5" max="5" width="18.75" customWidth="1"/>
    <col min="6" max="8" width="9.75" customWidth="1"/>
  </cols>
  <sheetData>
    <row r="1" ht="14.25" customHeight="1" spans="1:7">
      <c r="A1" s="1"/>
      <c r="B1" s="1"/>
      <c r="C1" s="1"/>
      <c r="D1" s="1"/>
      <c r="E1" s="1"/>
      <c r="F1" s="1"/>
      <c r="G1" s="1"/>
    </row>
    <row r="2" ht="39.95" customHeight="1" spans="1:7">
      <c r="A2" s="2" t="s">
        <v>115</v>
      </c>
      <c r="B2" s="2"/>
      <c r="C2" s="2"/>
      <c r="D2" s="2"/>
      <c r="E2" s="1"/>
      <c r="F2" s="1"/>
      <c r="G2" s="1"/>
    </row>
    <row r="3" ht="22.7" customHeight="1" spans="1:7">
      <c r="A3" s="3"/>
      <c r="B3" s="3"/>
      <c r="C3" s="20" t="s">
        <v>36</v>
      </c>
      <c r="D3" s="20"/>
      <c r="E3" s="3"/>
      <c r="F3" s="3"/>
      <c r="G3" s="3"/>
    </row>
    <row r="4" ht="22.7" customHeight="1" spans="1:7">
      <c r="A4" s="11" t="s">
        <v>37</v>
      </c>
      <c r="B4" s="11"/>
      <c r="C4" s="11" t="s">
        <v>38</v>
      </c>
      <c r="D4" s="11"/>
      <c r="E4" s="3"/>
      <c r="F4" s="3"/>
      <c r="G4" s="3"/>
    </row>
    <row r="5" ht="22.7" customHeight="1" spans="1:7">
      <c r="A5" s="11" t="s">
        <v>87</v>
      </c>
      <c r="B5" s="11" t="s">
        <v>40</v>
      </c>
      <c r="C5" s="11" t="s">
        <v>116</v>
      </c>
      <c r="D5" s="11" t="s">
        <v>40</v>
      </c>
      <c r="E5" s="3"/>
      <c r="F5" s="3"/>
      <c r="G5" s="3"/>
    </row>
    <row r="6" ht="22.7" customHeight="1" spans="1:7">
      <c r="A6" s="6" t="s">
        <v>117</v>
      </c>
      <c r="B6" s="50">
        <v>1876682.56</v>
      </c>
      <c r="C6" s="6" t="s">
        <v>118</v>
      </c>
      <c r="D6" s="50">
        <v>1876682.56</v>
      </c>
      <c r="E6" s="3"/>
      <c r="F6" s="3"/>
      <c r="G6" s="3"/>
    </row>
    <row r="7" ht="22.7" customHeight="1" spans="1:7">
      <c r="A7" s="6" t="s">
        <v>119</v>
      </c>
      <c r="B7" s="51">
        <v>1876683.56</v>
      </c>
      <c r="C7" s="6" t="s">
        <v>120</v>
      </c>
      <c r="D7" s="50"/>
      <c r="E7" s="3"/>
      <c r="F7" s="3"/>
      <c r="G7" s="3"/>
    </row>
    <row r="8" ht="22.7" customHeight="1" spans="1:7">
      <c r="A8" s="6" t="s">
        <v>121</v>
      </c>
      <c r="B8" s="52"/>
      <c r="C8" s="6" t="s">
        <v>122</v>
      </c>
      <c r="D8" s="50"/>
      <c r="E8" s="3"/>
      <c r="F8" s="3"/>
      <c r="G8" s="3"/>
    </row>
    <row r="9" ht="22.7" customHeight="1" spans="1:7">
      <c r="A9" s="6" t="s">
        <v>123</v>
      </c>
      <c r="B9" s="52"/>
      <c r="C9" s="6" t="s">
        <v>124</v>
      </c>
      <c r="D9" s="50"/>
      <c r="E9" s="3"/>
      <c r="F9" s="3"/>
      <c r="G9" s="3"/>
    </row>
    <row r="10" ht="22.7" customHeight="1" spans="1:7">
      <c r="A10" s="6"/>
      <c r="B10" s="53"/>
      <c r="C10" s="6" t="s">
        <v>125</v>
      </c>
      <c r="D10" s="50"/>
      <c r="E10" s="3"/>
      <c r="F10" s="3"/>
      <c r="G10" s="3"/>
    </row>
    <row r="11" ht="22.7" customHeight="1" spans="1:7">
      <c r="A11" s="6"/>
      <c r="B11" s="53"/>
      <c r="C11" s="6" t="s">
        <v>126</v>
      </c>
      <c r="D11" s="50"/>
      <c r="E11" s="3"/>
      <c r="F11" s="3"/>
      <c r="G11" s="3"/>
    </row>
    <row r="12" ht="22.7" customHeight="1" spans="1:7">
      <c r="A12" s="6"/>
      <c r="B12" s="53"/>
      <c r="C12" s="6" t="s">
        <v>127</v>
      </c>
      <c r="D12" s="50"/>
      <c r="E12" s="3"/>
      <c r="F12" s="3"/>
      <c r="G12" s="3"/>
    </row>
    <row r="13" ht="22.7" customHeight="1" spans="1:7">
      <c r="A13" s="13"/>
      <c r="B13" s="54"/>
      <c r="C13" s="6" t="s">
        <v>128</v>
      </c>
      <c r="D13" s="50"/>
      <c r="E13" s="3"/>
      <c r="F13" s="3"/>
      <c r="G13" s="3"/>
    </row>
    <row r="14" ht="22.7" customHeight="1" spans="1:7">
      <c r="A14" s="6"/>
      <c r="B14" s="53"/>
      <c r="C14" s="6" t="s">
        <v>129</v>
      </c>
      <c r="D14" s="51">
        <v>158973.32</v>
      </c>
      <c r="E14" s="3"/>
      <c r="F14" s="3"/>
      <c r="G14" s="19"/>
    </row>
    <row r="15" ht="22.7" customHeight="1" spans="1:7">
      <c r="A15" s="6"/>
      <c r="B15" s="53"/>
      <c r="C15" s="6" t="s">
        <v>130</v>
      </c>
      <c r="D15" s="50"/>
      <c r="E15" s="3"/>
      <c r="F15" s="3"/>
      <c r="G15" s="3"/>
    </row>
    <row r="16" ht="22.7" customHeight="1" spans="1:7">
      <c r="A16" s="6"/>
      <c r="B16" s="53"/>
      <c r="C16" s="6" t="s">
        <v>131</v>
      </c>
      <c r="D16" s="51">
        <v>132632.33</v>
      </c>
      <c r="E16" s="3"/>
      <c r="F16" s="3"/>
      <c r="G16" s="3"/>
    </row>
    <row r="17" ht="22.7" customHeight="1" spans="1:7">
      <c r="A17" s="6"/>
      <c r="B17" s="53"/>
      <c r="C17" s="6" t="s">
        <v>132</v>
      </c>
      <c r="D17" s="50"/>
      <c r="E17" s="3"/>
      <c r="F17" s="3"/>
      <c r="G17" s="3"/>
    </row>
    <row r="18" ht="22.7" customHeight="1" spans="1:7">
      <c r="A18" s="6"/>
      <c r="B18" s="53"/>
      <c r="C18" s="6" t="s">
        <v>133</v>
      </c>
      <c r="D18" s="50"/>
      <c r="E18" s="3"/>
      <c r="F18" s="3"/>
      <c r="G18" s="3"/>
    </row>
    <row r="19" ht="22.7" customHeight="1" spans="1:7">
      <c r="A19" s="6"/>
      <c r="B19" s="53"/>
      <c r="C19" s="6" t="s">
        <v>134</v>
      </c>
      <c r="D19" s="51">
        <v>1474294.11</v>
      </c>
      <c r="E19" s="3"/>
      <c r="F19" s="3"/>
      <c r="G19" s="3"/>
    </row>
    <row r="20" ht="22.7" customHeight="1" spans="1:7">
      <c r="A20" s="6"/>
      <c r="B20" s="53"/>
      <c r="C20" s="6" t="s">
        <v>135</v>
      </c>
      <c r="D20" s="50"/>
      <c r="E20" s="3"/>
      <c r="F20" s="3"/>
      <c r="G20" s="3"/>
    </row>
    <row r="21" ht="22.7" customHeight="1" spans="1:7">
      <c r="A21" s="6"/>
      <c r="B21" s="53"/>
      <c r="C21" s="6" t="s">
        <v>136</v>
      </c>
      <c r="D21" s="50"/>
      <c r="E21" s="3"/>
      <c r="F21" s="3"/>
      <c r="G21" s="3"/>
    </row>
    <row r="22" ht="22.7" customHeight="1" spans="1:7">
      <c r="A22" s="6"/>
      <c r="B22" s="53"/>
      <c r="C22" s="6" t="s">
        <v>137</v>
      </c>
      <c r="D22" s="50"/>
      <c r="E22" s="3"/>
      <c r="F22" s="3"/>
      <c r="G22" s="3"/>
    </row>
    <row r="23" ht="22.7" customHeight="1" spans="1:7">
      <c r="A23" s="6"/>
      <c r="B23" s="53"/>
      <c r="C23" s="6" t="s">
        <v>138</v>
      </c>
      <c r="D23" s="50"/>
      <c r="E23" s="3"/>
      <c r="F23" s="3"/>
      <c r="G23" s="3"/>
    </row>
    <row r="24" ht="22.7" customHeight="1" spans="1:7">
      <c r="A24" s="6"/>
      <c r="B24" s="53"/>
      <c r="C24" s="6" t="s">
        <v>139</v>
      </c>
      <c r="D24" s="50"/>
      <c r="E24" s="3"/>
      <c r="F24" s="3"/>
      <c r="G24" s="3"/>
    </row>
    <row r="25" ht="22.7" customHeight="1" spans="1:7">
      <c r="A25" s="6"/>
      <c r="B25" s="53"/>
      <c r="C25" s="6" t="s">
        <v>140</v>
      </c>
      <c r="D25" s="50"/>
      <c r="E25" s="3"/>
      <c r="F25" s="3"/>
      <c r="G25" s="3"/>
    </row>
    <row r="26" ht="22.7" customHeight="1" spans="1:7">
      <c r="A26" s="6"/>
      <c r="B26" s="53"/>
      <c r="C26" s="6" t="s">
        <v>141</v>
      </c>
      <c r="D26" s="51">
        <v>110782.8</v>
      </c>
      <c r="E26" s="3"/>
      <c r="F26" s="3"/>
      <c r="G26" s="3"/>
    </row>
    <row r="27" ht="22.7" customHeight="1" spans="1:7">
      <c r="A27" s="6"/>
      <c r="B27" s="53"/>
      <c r="C27" s="6" t="s">
        <v>142</v>
      </c>
      <c r="D27" s="50"/>
      <c r="E27" s="3"/>
      <c r="F27" s="3"/>
      <c r="G27" s="3"/>
    </row>
    <row r="28" ht="22.7" customHeight="1" spans="1:7">
      <c r="A28" s="6"/>
      <c r="B28" s="53"/>
      <c r="C28" s="6" t="s">
        <v>143</v>
      </c>
      <c r="D28" s="50"/>
      <c r="E28" s="3"/>
      <c r="F28" s="3"/>
      <c r="G28" s="3"/>
    </row>
    <row r="29" ht="22.7" customHeight="1" spans="1:7">
      <c r="A29" s="6"/>
      <c r="B29" s="53"/>
      <c r="C29" s="6" t="s">
        <v>144</v>
      </c>
      <c r="D29" s="50"/>
      <c r="E29" s="3"/>
      <c r="F29" s="3"/>
      <c r="G29" s="3"/>
    </row>
    <row r="30" ht="22.7" customHeight="1" spans="1:7">
      <c r="A30" s="6"/>
      <c r="B30" s="53"/>
      <c r="C30" s="6" t="s">
        <v>145</v>
      </c>
      <c r="D30" s="50"/>
      <c r="E30" s="3"/>
      <c r="F30" s="3"/>
      <c r="G30" s="3"/>
    </row>
    <row r="31" ht="22.7" customHeight="1" spans="1:7">
      <c r="A31" s="6"/>
      <c r="B31" s="53"/>
      <c r="C31" s="6" t="s">
        <v>146</v>
      </c>
      <c r="D31" s="50"/>
      <c r="E31" s="3"/>
      <c r="F31" s="3"/>
      <c r="G31" s="3"/>
    </row>
    <row r="32" ht="22.7" customHeight="1" spans="1:7">
      <c r="A32" s="6"/>
      <c r="B32" s="53"/>
      <c r="C32" s="6" t="s">
        <v>147</v>
      </c>
      <c r="D32" s="50"/>
      <c r="E32" s="3"/>
      <c r="F32" s="3"/>
      <c r="G32" s="3"/>
    </row>
    <row r="33" ht="22.7" customHeight="1" spans="1:7">
      <c r="A33" s="6"/>
      <c r="B33" s="53"/>
      <c r="C33" s="6" t="s">
        <v>148</v>
      </c>
      <c r="D33" s="50"/>
      <c r="E33" s="3"/>
      <c r="F33" s="3"/>
      <c r="G33" s="3"/>
    </row>
    <row r="34" ht="22.7" customHeight="1" spans="1:7">
      <c r="A34" s="6"/>
      <c r="B34" s="53"/>
      <c r="C34" s="6" t="s">
        <v>149</v>
      </c>
      <c r="D34" s="50"/>
      <c r="E34" s="3"/>
      <c r="F34" s="3"/>
      <c r="G34" s="3"/>
    </row>
    <row r="35" ht="22.7" customHeight="1" spans="1:7">
      <c r="A35" s="6"/>
      <c r="B35" s="53"/>
      <c r="C35" s="6" t="s">
        <v>150</v>
      </c>
      <c r="D35" s="50"/>
      <c r="E35" s="3"/>
      <c r="F35" s="3"/>
      <c r="G35" s="3"/>
    </row>
    <row r="36" ht="22.7" customHeight="1" spans="1:7">
      <c r="A36" s="6"/>
      <c r="B36" s="53"/>
      <c r="C36" s="6" t="s">
        <v>151</v>
      </c>
      <c r="D36" s="50"/>
      <c r="E36" s="3"/>
      <c r="F36" s="3"/>
      <c r="G36" s="3"/>
    </row>
    <row r="37" ht="22.7" customHeight="1" spans="1:7">
      <c r="A37" s="11" t="s">
        <v>152</v>
      </c>
      <c r="B37" s="54">
        <v>1876682.56</v>
      </c>
      <c r="C37" s="11" t="s">
        <v>153</v>
      </c>
      <c r="D37" s="50">
        <v>1876682.56</v>
      </c>
      <c r="E37" s="19"/>
      <c r="F37" s="3"/>
      <c r="G37" s="3"/>
    </row>
  </sheetData>
  <mergeCells count="4">
    <mergeCell ref="A2:D2"/>
    <mergeCell ref="C3:D3"/>
    <mergeCell ref="A4:B4"/>
    <mergeCell ref="C4:D4"/>
  </mergeCells>
  <pageMargins left="0.550694444444444" right="0.432638888888889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18" sqref="F18"/>
    </sheetView>
  </sheetViews>
  <sheetFormatPr defaultColWidth="10" defaultRowHeight="14.4" outlineLevelRow="7"/>
  <cols>
    <col min="1" max="1" width="24" customWidth="1"/>
    <col min="2" max="2" width="13.3333333333333" customWidth="1"/>
    <col min="3" max="3" width="13.6666666666667" customWidth="1"/>
    <col min="4" max="4" width="14" customWidth="1"/>
    <col min="5" max="5" width="9.88888888888889" customWidth="1"/>
    <col min="6" max="6" width="9.22222222222222" customWidth="1"/>
    <col min="7" max="7" width="12.2222222222222" customWidth="1"/>
    <col min="8" max="8" width="10.3333333333333" customWidth="1"/>
    <col min="9" max="9" width="10.2222222222222" customWidth="1"/>
    <col min="10" max="10" width="10.1111111111111" customWidth="1"/>
    <col min="11" max="11" width="10.4444444444444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95" customHeight="1" spans="1:1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" customHeight="1" spans="1:11">
      <c r="A3" s="3"/>
      <c r="B3" s="3"/>
      <c r="C3" s="3"/>
      <c r="D3" s="3"/>
      <c r="E3" s="3"/>
      <c r="F3" s="3"/>
      <c r="G3" s="3"/>
      <c r="H3" s="3"/>
      <c r="I3" s="3"/>
      <c r="J3" s="20" t="s">
        <v>36</v>
      </c>
      <c r="K3" s="20"/>
    </row>
    <row r="4" ht="28" customHeight="1" spans="1:11">
      <c r="A4" s="11" t="s">
        <v>155</v>
      </c>
      <c r="B4" s="11" t="s">
        <v>98</v>
      </c>
      <c r="C4" s="11" t="s">
        <v>156</v>
      </c>
      <c r="D4" s="11"/>
      <c r="E4" s="11"/>
      <c r="F4" s="11" t="s">
        <v>157</v>
      </c>
      <c r="G4" s="11"/>
      <c r="H4" s="11"/>
      <c r="I4" s="11" t="s">
        <v>158</v>
      </c>
      <c r="J4" s="11"/>
      <c r="K4" s="11"/>
    </row>
    <row r="5" ht="28" customHeight="1" spans="1:11">
      <c r="A5" s="11"/>
      <c r="B5" s="11"/>
      <c r="C5" s="5" t="s">
        <v>98</v>
      </c>
      <c r="D5" s="5" t="s">
        <v>95</v>
      </c>
      <c r="E5" s="5" t="s">
        <v>96</v>
      </c>
      <c r="F5" s="5" t="s">
        <v>98</v>
      </c>
      <c r="G5" s="5" t="s">
        <v>95</v>
      </c>
      <c r="H5" s="5" t="s">
        <v>96</v>
      </c>
      <c r="I5" s="5" t="s">
        <v>98</v>
      </c>
      <c r="J5" s="5" t="s">
        <v>95</v>
      </c>
      <c r="K5" s="5" t="s">
        <v>96</v>
      </c>
    </row>
    <row r="6" ht="28" customHeight="1" spans="1:11">
      <c r="A6" s="13" t="s">
        <v>98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28" customHeight="1" spans="1:11">
      <c r="A7" s="46" t="s">
        <v>3</v>
      </c>
      <c r="B7" s="24">
        <f>D7+E7</f>
        <v>1876682.56</v>
      </c>
      <c r="C7" s="24">
        <f>D7</f>
        <v>1876682.56</v>
      </c>
      <c r="D7" s="22">
        <v>1876682.56</v>
      </c>
      <c r="E7" s="22"/>
      <c r="F7" s="47"/>
      <c r="G7" s="47"/>
      <c r="H7" s="47"/>
      <c r="I7" s="47"/>
      <c r="J7" s="47"/>
      <c r="K7" s="47"/>
    </row>
    <row r="8" ht="22.7" customHeight="1" spans="1:11">
      <c r="A8" s="48"/>
      <c r="B8" s="49"/>
      <c r="C8" s="49"/>
      <c r="D8" s="47"/>
      <c r="E8" s="47"/>
      <c r="F8" s="47"/>
      <c r="G8" s="47"/>
      <c r="H8" s="47"/>
      <c r="I8" s="47"/>
      <c r="J8" s="47"/>
      <c r="K8" s="47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472222222222222" right="0.393055555555556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opLeftCell="A9" workbookViewId="0">
      <selection activeCell="H20" sqref="H20"/>
    </sheetView>
  </sheetViews>
  <sheetFormatPr defaultColWidth="10" defaultRowHeight="14.4" outlineLevelCol="3"/>
  <cols>
    <col min="1" max="1" width="27" customWidth="1"/>
    <col min="2" max="2" width="20.6666666666667" customWidth="1"/>
    <col min="3" max="3" width="18.2222222222222" customWidth="1"/>
    <col min="4" max="4" width="16.4444444444444" customWidth="1"/>
  </cols>
  <sheetData>
    <row r="1" ht="14.25" customHeight="1"/>
    <row r="2" ht="36.95" customHeight="1" spans="1:4">
      <c r="A2" s="18" t="s">
        <v>159</v>
      </c>
      <c r="B2" s="18"/>
      <c r="C2" s="18"/>
      <c r="D2" s="18"/>
    </row>
    <row r="3" ht="21.95" customHeight="1" spans="1:4">
      <c r="A3" s="3"/>
      <c r="B3" s="20" t="s">
        <v>36</v>
      </c>
      <c r="C3" s="20"/>
      <c r="D3" s="20"/>
    </row>
    <row r="4" ht="25" customHeight="1" spans="1:4">
      <c r="A4" s="35" t="s">
        <v>160</v>
      </c>
      <c r="B4" s="11" t="s">
        <v>156</v>
      </c>
      <c r="C4" s="11"/>
      <c r="D4" s="11"/>
    </row>
    <row r="5" ht="25" customHeight="1" spans="1:4">
      <c r="A5" s="36"/>
      <c r="B5" s="37" t="s">
        <v>98</v>
      </c>
      <c r="C5" s="38" t="s">
        <v>95</v>
      </c>
      <c r="D5" s="38" t="s">
        <v>96</v>
      </c>
    </row>
    <row r="6" ht="25" customHeight="1" spans="1:4">
      <c r="A6" s="38" t="s">
        <v>98</v>
      </c>
      <c r="B6" s="39">
        <f>C6+D6</f>
        <v>1876682.56</v>
      </c>
      <c r="C6" s="39">
        <f>C7+C10+C15+C18</f>
        <v>1876682.56</v>
      </c>
      <c r="D6" s="39"/>
    </row>
    <row r="7" ht="25" customHeight="1" spans="1:4">
      <c r="A7" s="40" t="s">
        <v>102</v>
      </c>
      <c r="B7" s="39">
        <f t="shared" ref="B7:B19" si="0">C7</f>
        <v>158973.32</v>
      </c>
      <c r="C7" s="41">
        <f>C8</f>
        <v>158973.32</v>
      </c>
      <c r="D7" s="16"/>
    </row>
    <row r="8" ht="25" customHeight="1" spans="1:4">
      <c r="A8" s="40" t="s">
        <v>103</v>
      </c>
      <c r="B8" s="39">
        <f t="shared" si="0"/>
        <v>158973.32</v>
      </c>
      <c r="C8" s="41">
        <v>158973.32</v>
      </c>
      <c r="D8" s="16"/>
    </row>
    <row r="9" ht="25" customHeight="1" spans="1:4">
      <c r="A9" s="42" t="s">
        <v>104</v>
      </c>
      <c r="B9" s="43">
        <f t="shared" si="0"/>
        <v>158973.32</v>
      </c>
      <c r="C9" s="44">
        <v>158973.32</v>
      </c>
      <c r="D9" s="7"/>
    </row>
    <row r="10" ht="25" customHeight="1" spans="1:4">
      <c r="A10" s="40" t="s">
        <v>107</v>
      </c>
      <c r="B10" s="39">
        <f t="shared" si="0"/>
        <v>132632.33</v>
      </c>
      <c r="C10" s="41">
        <v>132632.33</v>
      </c>
      <c r="D10" s="16"/>
    </row>
    <row r="11" ht="25" customHeight="1" spans="1:4">
      <c r="A11" s="40" t="s">
        <v>108</v>
      </c>
      <c r="B11" s="39">
        <f t="shared" si="0"/>
        <v>132632.33</v>
      </c>
      <c r="C11" s="41">
        <f>C12+C14+C13</f>
        <v>132632.33</v>
      </c>
      <c r="D11" s="16"/>
    </row>
    <row r="12" ht="25" customHeight="1" spans="1:4">
      <c r="A12" s="42" t="s">
        <v>109</v>
      </c>
      <c r="B12" s="43">
        <f t="shared" si="0"/>
        <v>60007.35</v>
      </c>
      <c r="C12" s="44">
        <v>60007.35</v>
      </c>
      <c r="D12" s="7"/>
    </row>
    <row r="13" ht="25" customHeight="1" spans="1:4">
      <c r="A13" s="42" t="s">
        <v>161</v>
      </c>
      <c r="B13" s="43">
        <f t="shared" si="0"/>
        <v>54161.18</v>
      </c>
      <c r="C13" s="44">
        <v>54161.18</v>
      </c>
      <c r="D13" s="7"/>
    </row>
    <row r="14" ht="25" customHeight="1" spans="1:4">
      <c r="A14" s="42" t="s">
        <v>110</v>
      </c>
      <c r="B14" s="43">
        <f t="shared" si="0"/>
        <v>18463.8</v>
      </c>
      <c r="C14" s="44">
        <v>18463.8</v>
      </c>
      <c r="D14" s="7"/>
    </row>
    <row r="15" ht="25" customHeight="1" spans="1:4">
      <c r="A15" s="42" t="s">
        <v>99</v>
      </c>
      <c r="B15" s="39">
        <f t="shared" si="0"/>
        <v>1474294.11</v>
      </c>
      <c r="C15" s="41">
        <f>C16+C17</f>
        <v>1474294.11</v>
      </c>
      <c r="D15" s="41"/>
    </row>
    <row r="16" ht="25" customHeight="1" spans="1:4">
      <c r="A16" s="42" t="s">
        <v>162</v>
      </c>
      <c r="B16" s="43">
        <f t="shared" si="0"/>
        <v>1374294.11</v>
      </c>
      <c r="C16" s="44">
        <v>1374294.11</v>
      </c>
      <c r="D16" s="44"/>
    </row>
    <row r="17" ht="25" customHeight="1" spans="1:4">
      <c r="A17" s="42" t="s">
        <v>163</v>
      </c>
      <c r="B17" s="43">
        <v>100000</v>
      </c>
      <c r="C17" s="44">
        <v>100000</v>
      </c>
      <c r="D17" s="44"/>
    </row>
    <row r="18" ht="25" customHeight="1" spans="1:4">
      <c r="A18" s="40" t="s">
        <v>112</v>
      </c>
      <c r="B18" s="39">
        <f>C18</f>
        <v>110782.8</v>
      </c>
      <c r="C18" s="41">
        <v>110782.8</v>
      </c>
      <c r="D18" s="16"/>
    </row>
    <row r="19" ht="25" customHeight="1" spans="1:4">
      <c r="A19" s="40" t="s">
        <v>113</v>
      </c>
      <c r="B19" s="43">
        <f>C19</f>
        <v>110782.8</v>
      </c>
      <c r="C19" s="44">
        <v>110782.8</v>
      </c>
      <c r="D19" s="16"/>
    </row>
    <row r="20" ht="25" customHeight="1" spans="1:4">
      <c r="A20" s="42" t="s">
        <v>114</v>
      </c>
      <c r="B20" s="43">
        <f>C20</f>
        <v>110782.8</v>
      </c>
      <c r="C20" s="44">
        <v>110782.8</v>
      </c>
      <c r="D20" s="7"/>
    </row>
  </sheetData>
  <mergeCells count="4">
    <mergeCell ref="A2:D2"/>
    <mergeCell ref="B3:D3"/>
    <mergeCell ref="B4:D4"/>
    <mergeCell ref="A4:A5"/>
  </mergeCells>
  <pageMargins left="0.75" right="0.75" top="1.0625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F17" sqref="F17"/>
    </sheetView>
  </sheetViews>
  <sheetFormatPr defaultColWidth="10" defaultRowHeight="14.4" outlineLevelCol="3"/>
  <cols>
    <col min="1" max="1" width="32.4444444444444" customWidth="1"/>
    <col min="2" max="2" width="14.8888888888889" customWidth="1"/>
    <col min="3" max="3" width="14.1111111111111" customWidth="1"/>
    <col min="4" max="4" width="13.4444444444444" customWidth="1"/>
    <col min="5" max="5" width="22.8888888888889" customWidth="1"/>
  </cols>
  <sheetData>
    <row r="1" ht="18" customHeight="1" spans="1:4">
      <c r="A1" s="1"/>
      <c r="B1" s="1"/>
      <c r="C1" s="1"/>
      <c r="D1" s="1"/>
    </row>
    <row r="2" ht="39.95" customHeight="1" spans="1:4">
      <c r="A2" s="18" t="s">
        <v>164</v>
      </c>
      <c r="B2" s="18"/>
      <c r="C2" s="18"/>
      <c r="D2" s="18"/>
    </row>
    <row r="3" ht="22.7" customHeight="1" spans="1:4">
      <c r="A3" s="19"/>
      <c r="B3" s="3"/>
      <c r="C3" s="3"/>
      <c r="D3" s="20" t="s">
        <v>36</v>
      </c>
    </row>
    <row r="4" ht="22.7" customHeight="1" spans="1:4">
      <c r="A4" s="11"/>
      <c r="B4" s="11" t="s">
        <v>165</v>
      </c>
      <c r="C4" s="11"/>
      <c r="D4" s="11"/>
    </row>
    <row r="5" ht="22.7" customHeight="1" spans="1:4">
      <c r="A5" s="11" t="s">
        <v>160</v>
      </c>
      <c r="B5" s="11" t="s">
        <v>98</v>
      </c>
      <c r="C5" s="11" t="s">
        <v>166</v>
      </c>
      <c r="D5" s="11" t="s">
        <v>167</v>
      </c>
    </row>
    <row r="6" ht="22.7" customHeight="1" spans="1:4">
      <c r="A6" s="21" t="s">
        <v>98</v>
      </c>
      <c r="B6" s="22">
        <f>C6+D6</f>
        <v>1776682.56</v>
      </c>
      <c r="C6" s="22">
        <f>C7+C19+C27</f>
        <v>1721990.95</v>
      </c>
      <c r="D6" s="22">
        <f>D19</f>
        <v>54691.61</v>
      </c>
    </row>
    <row r="7" ht="22.7" customHeight="1" spans="1:4">
      <c r="A7" s="23" t="s">
        <v>168</v>
      </c>
      <c r="B7" s="22">
        <f>C7</f>
        <v>1667769.77</v>
      </c>
      <c r="C7" s="24">
        <v>1667769.77</v>
      </c>
      <c r="D7" s="24"/>
    </row>
    <row r="8" ht="22.7" customHeight="1" spans="1:4">
      <c r="A8" s="25" t="s">
        <v>169</v>
      </c>
      <c r="B8" s="26">
        <f t="shared" ref="B8:B30" si="0">C8</f>
        <v>555660</v>
      </c>
      <c r="C8" s="27">
        <v>555660</v>
      </c>
      <c r="D8" s="27"/>
    </row>
    <row r="9" ht="22.7" customHeight="1" spans="1:4">
      <c r="A9" s="25" t="s">
        <v>170</v>
      </c>
      <c r="B9" s="26">
        <f t="shared" si="0"/>
        <v>65838</v>
      </c>
      <c r="C9" s="27">
        <v>65838</v>
      </c>
      <c r="D9" s="27"/>
    </row>
    <row r="10" ht="22.7" customHeight="1" spans="1:4">
      <c r="A10" s="25" t="s">
        <v>171</v>
      </c>
      <c r="B10" s="26">
        <f t="shared" si="0"/>
        <v>313920</v>
      </c>
      <c r="C10" s="27">
        <v>313920</v>
      </c>
      <c r="D10" s="27"/>
    </row>
    <row r="11" ht="22.7" customHeight="1" spans="1:4">
      <c r="A11" s="25" t="s">
        <v>172</v>
      </c>
      <c r="B11" s="26">
        <f t="shared" si="0"/>
        <v>301692</v>
      </c>
      <c r="C11" s="27">
        <v>301692</v>
      </c>
      <c r="D11" s="27"/>
    </row>
    <row r="12" ht="22.7" customHeight="1" spans="1:4">
      <c r="A12" s="25" t="s">
        <v>173</v>
      </c>
      <c r="B12" s="26">
        <f t="shared" si="0"/>
        <v>147710.4</v>
      </c>
      <c r="C12" s="27">
        <v>147710.4</v>
      </c>
      <c r="D12" s="27"/>
    </row>
    <row r="13" ht="22.7" customHeight="1" spans="1:4">
      <c r="A13" s="25" t="s">
        <v>174</v>
      </c>
      <c r="B13" s="26">
        <f t="shared" si="0"/>
        <v>60007.35</v>
      </c>
      <c r="C13" s="27">
        <v>60007.35</v>
      </c>
      <c r="D13" s="27"/>
    </row>
    <row r="14" ht="22.7" customHeight="1" spans="1:4">
      <c r="A14" s="25" t="s">
        <v>175</v>
      </c>
      <c r="B14" s="26">
        <f t="shared" si="0"/>
        <v>18463.8</v>
      </c>
      <c r="C14" s="27">
        <v>18463.8</v>
      </c>
      <c r="D14" s="27"/>
    </row>
    <row r="15" ht="22.7" customHeight="1" spans="1:4">
      <c r="A15" s="25" t="s">
        <v>176</v>
      </c>
      <c r="B15" s="26">
        <f t="shared" si="0"/>
        <v>11262.92</v>
      </c>
      <c r="C15" s="27">
        <v>11262.92</v>
      </c>
      <c r="D15" s="27"/>
    </row>
    <row r="16" ht="22.7" customHeight="1" spans="1:4">
      <c r="A16" s="25" t="s">
        <v>177</v>
      </c>
      <c r="B16" s="26">
        <f t="shared" si="0"/>
        <v>110782.8</v>
      </c>
      <c r="C16" s="27">
        <v>110782.8</v>
      </c>
      <c r="D16" s="27"/>
    </row>
    <row r="17" ht="22.7" customHeight="1" spans="1:4">
      <c r="A17" s="25" t="s">
        <v>178</v>
      </c>
      <c r="B17" s="26">
        <f t="shared" si="0"/>
        <v>76932.5</v>
      </c>
      <c r="C17" s="27">
        <v>76932.5</v>
      </c>
      <c r="D17" s="27"/>
    </row>
    <row r="18" ht="22.7" customHeight="1" spans="1:4">
      <c r="A18" s="25" t="s">
        <v>179</v>
      </c>
      <c r="B18" s="26">
        <f t="shared" si="0"/>
        <v>5500</v>
      </c>
      <c r="C18" s="28">
        <v>5500</v>
      </c>
      <c r="D18" s="28"/>
    </row>
    <row r="19" ht="22.7" customHeight="1" spans="1:4">
      <c r="A19" s="23" t="s">
        <v>180</v>
      </c>
      <c r="B19" s="22">
        <f>C19+D19</f>
        <v>54691.61</v>
      </c>
      <c r="C19" s="29"/>
      <c r="D19" s="30">
        <f>D20+D21+D22+D23</f>
        <v>54691.61</v>
      </c>
    </row>
    <row r="20" ht="22.7" customHeight="1" spans="1:4">
      <c r="A20" s="25" t="s">
        <v>181</v>
      </c>
      <c r="B20" s="26">
        <f t="shared" ref="B20:B26" si="1">C20+D20</f>
        <v>18600</v>
      </c>
      <c r="C20" s="29"/>
      <c r="D20" s="31">
        <v>18600</v>
      </c>
    </row>
    <row r="21" ht="22.7" customHeight="1" spans="1:4">
      <c r="A21" s="25" t="s">
        <v>182</v>
      </c>
      <c r="B21" s="26">
        <f t="shared" si="1"/>
        <v>3000</v>
      </c>
      <c r="C21" s="29"/>
      <c r="D21" s="31">
        <v>3000</v>
      </c>
    </row>
    <row r="22" ht="22.7" customHeight="1" spans="1:4">
      <c r="A22" s="25" t="s">
        <v>183</v>
      </c>
      <c r="B22" s="26">
        <f t="shared" si="1"/>
        <v>12429.96</v>
      </c>
      <c r="C22" s="29"/>
      <c r="D22" s="31">
        <v>12429.96</v>
      </c>
    </row>
    <row r="23" ht="22.7" customHeight="1" spans="1:4">
      <c r="A23" s="25" t="s">
        <v>184</v>
      </c>
      <c r="B23" s="26">
        <f t="shared" si="1"/>
        <v>20661.65</v>
      </c>
      <c r="C23" s="29"/>
      <c r="D23" s="32">
        <f>D24+D25</f>
        <v>20661.65</v>
      </c>
    </row>
    <row r="24" ht="22.7" customHeight="1" spans="1:4">
      <c r="A24" s="25" t="s">
        <v>185</v>
      </c>
      <c r="B24" s="26">
        <f t="shared" si="1"/>
        <v>13891.5</v>
      </c>
      <c r="C24" s="29"/>
      <c r="D24" s="33">
        <v>13891.5</v>
      </c>
    </row>
    <row r="25" ht="22.7" customHeight="1" spans="1:4">
      <c r="A25" s="25" t="s">
        <v>186</v>
      </c>
      <c r="B25" s="26">
        <f t="shared" si="1"/>
        <v>6770.15</v>
      </c>
      <c r="C25" s="29"/>
      <c r="D25" s="33">
        <v>6770.15</v>
      </c>
    </row>
    <row r="26" ht="22.7" customHeight="1" spans="1:4">
      <c r="A26" s="25" t="s">
        <v>187</v>
      </c>
      <c r="B26" s="26">
        <f t="shared" si="1"/>
        <v>0</v>
      </c>
      <c r="C26" s="31"/>
      <c r="D26" s="33"/>
    </row>
    <row r="27" ht="22.7" customHeight="1" spans="1:4">
      <c r="A27" s="23" t="s">
        <v>188</v>
      </c>
      <c r="B27" s="22">
        <f>C27</f>
        <v>54221.18</v>
      </c>
      <c r="C27" s="34">
        <f>C28+C30</f>
        <v>54221.18</v>
      </c>
      <c r="D27" s="24"/>
    </row>
    <row r="28" ht="22.7" customHeight="1" spans="1:4">
      <c r="A28" s="25" t="s">
        <v>189</v>
      </c>
      <c r="B28" s="26">
        <f>C28</f>
        <v>54161.18</v>
      </c>
      <c r="C28" s="27">
        <v>54161.18</v>
      </c>
      <c r="D28" s="27"/>
    </row>
    <row r="29" ht="22.7" customHeight="1" spans="1:4">
      <c r="A29" s="25" t="s">
        <v>190</v>
      </c>
      <c r="B29" s="26">
        <f>C29</f>
        <v>0</v>
      </c>
      <c r="C29" s="27"/>
      <c r="D29" s="27"/>
    </row>
    <row r="30" ht="22.7" customHeight="1" spans="1:4">
      <c r="A30" s="25" t="s">
        <v>179</v>
      </c>
      <c r="B30" s="26">
        <f>C30</f>
        <v>60</v>
      </c>
      <c r="C30" s="27">
        <v>60</v>
      </c>
      <c r="D30" s="27"/>
    </row>
  </sheetData>
  <mergeCells count="2">
    <mergeCell ref="A2:D2"/>
    <mergeCell ref="B4:D4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2023-03-29T07:59:00Z</dcterms:created>
  <dcterms:modified xsi:type="dcterms:W3CDTF">2023-04-12T01:22:05Z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E001105227984F4CA95B71D0D37CBE31_13</vt:lpwstr>
  </property>
  <property fmtid="{D5CDD505-2E9C-101B-9397-08002B2CF9AE}" pid="3" name="KSOProductBuildVer">
    <vt:lpwstr>2052-11.1.0.14036</vt:lpwstr>
  </property>
</Properties>
</file>